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I-FILE\userdata\users\anothem\Desktop\"/>
    </mc:Choice>
  </mc:AlternateContent>
  <bookViews>
    <workbookView xWindow="0" yWindow="0" windowWidth="28800" windowHeight="11775" activeTab="1"/>
  </bookViews>
  <sheets>
    <sheet name="Example" sheetId="3" r:id="rId1"/>
    <sheet name="HC Grant" sheetId="1" r:id="rId2"/>
    <sheet name="VIK" sheetId="4"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4" l="1"/>
  <c r="F12" i="4"/>
  <c r="F7" i="4"/>
  <c r="F8" i="4"/>
  <c r="F9" i="4"/>
  <c r="F10" i="4"/>
  <c r="F11" i="4"/>
  <c r="F15" i="4"/>
  <c r="F16" i="4"/>
  <c r="F17" i="4"/>
  <c r="F18" i="4"/>
  <c r="F19" i="4"/>
  <c r="F20" i="4"/>
  <c r="F21" i="4"/>
  <c r="F22" i="4"/>
  <c r="F23" i="4"/>
  <c r="F24" i="4"/>
  <c r="F25" i="4"/>
  <c r="F26" i="4"/>
  <c r="F27" i="4"/>
  <c r="F28" i="4"/>
  <c r="F29" i="4"/>
  <c r="F30" i="4"/>
  <c r="F31" i="4"/>
  <c r="F32" i="4"/>
  <c r="F33" i="4"/>
  <c r="F34" i="4"/>
  <c r="F35" i="4"/>
  <c r="F36" i="4"/>
  <c r="F37" i="4"/>
  <c r="G58" i="3"/>
  <c r="G57" i="3"/>
  <c r="G63" i="3"/>
  <c r="G64" i="3"/>
  <c r="G65" i="3"/>
  <c r="G66" i="3"/>
  <c r="G67" i="3"/>
  <c r="G70" i="3"/>
  <c r="H70" i="3"/>
  <c r="G56" i="3"/>
  <c r="G59" i="3"/>
  <c r="G60" i="3"/>
  <c r="H60" i="3"/>
  <c r="G46" i="3"/>
  <c r="G47" i="3"/>
  <c r="G48" i="3"/>
  <c r="G49" i="3"/>
  <c r="G50" i="3"/>
  <c r="G51" i="3"/>
  <c r="G52" i="3"/>
  <c r="G53" i="3"/>
  <c r="H53" i="3"/>
  <c r="G31" i="3"/>
  <c r="G32" i="3"/>
  <c r="G33" i="3"/>
  <c r="G34" i="3"/>
  <c r="G35" i="3"/>
  <c r="H35" i="3"/>
  <c r="G37" i="3"/>
  <c r="G38" i="3"/>
  <c r="G39" i="3"/>
  <c r="G40" i="3"/>
  <c r="G41" i="3"/>
  <c r="G42" i="3"/>
  <c r="H42" i="3"/>
  <c r="H43" i="3"/>
  <c r="G24" i="3"/>
  <c r="G25" i="3"/>
  <c r="G26" i="3"/>
  <c r="G27" i="3"/>
  <c r="H27" i="3"/>
  <c r="G19" i="3"/>
  <c r="H19" i="3"/>
  <c r="G14" i="3"/>
  <c r="G15" i="3"/>
  <c r="G17" i="3"/>
  <c r="H17" i="3"/>
  <c r="H20" i="3"/>
  <c r="H72" i="3"/>
  <c r="G69" i="3"/>
  <c r="G68" i="3"/>
  <c r="G16" i="3"/>
  <c r="G69" i="1"/>
  <c r="G68" i="1"/>
  <c r="G67" i="1"/>
  <c r="G66" i="1"/>
  <c r="G65" i="1"/>
  <c r="G64" i="1"/>
  <c r="G63" i="1"/>
  <c r="G70" i="1"/>
  <c r="G52" i="1"/>
  <c r="G51" i="1"/>
  <c r="G59" i="1"/>
  <c r="G58" i="1"/>
  <c r="G57" i="1"/>
  <c r="G56" i="1"/>
  <c r="G60" i="1"/>
  <c r="H60" i="1"/>
  <c r="G50" i="1"/>
  <c r="G46" i="1"/>
  <c r="G15" i="1"/>
  <c r="G14" i="1"/>
  <c r="H70" i="1"/>
  <c r="G48" i="1"/>
  <c r="G49" i="1"/>
  <c r="G47" i="1"/>
  <c r="G40" i="1"/>
  <c r="G41" i="1"/>
  <c r="G38" i="1"/>
  <c r="G39" i="1"/>
  <c r="G37" i="1"/>
  <c r="G34" i="1"/>
  <c r="G16" i="1"/>
  <c r="G32" i="1"/>
  <c r="G33" i="1"/>
  <c r="G31" i="1"/>
  <c r="G53" i="1"/>
  <c r="H53" i="1"/>
  <c r="G42" i="1"/>
  <c r="H42" i="1"/>
  <c r="G35" i="1"/>
  <c r="H35" i="1"/>
  <c r="G26" i="1"/>
  <c r="G25" i="1"/>
  <c r="G19" i="1"/>
  <c r="H19" i="1"/>
  <c r="G24" i="1"/>
  <c r="H43" i="1"/>
  <c r="G27" i="1"/>
  <c r="H27" i="1"/>
  <c r="G17" i="1"/>
  <c r="H17" i="1"/>
  <c r="H20" i="1"/>
  <c r="H72" i="1"/>
</calcChain>
</file>

<file path=xl/comments1.xml><?xml version="1.0" encoding="utf-8"?>
<comments xmlns="http://schemas.openxmlformats.org/spreadsheetml/2006/main">
  <authors>
    <author>MattC</author>
  </authors>
  <commentList>
    <comment ref="F57" authorId="0" shapeId="0">
      <text>
        <r>
          <rPr>
            <b/>
            <sz val="9"/>
            <color indexed="81"/>
            <rFont val="Tahoma"/>
            <family val="2"/>
          </rPr>
          <t>MattC:</t>
        </r>
        <r>
          <rPr>
            <sz val="9"/>
            <color indexed="81"/>
            <rFont val="Tahoma"/>
            <family val="2"/>
          </rPr>
          <t xml:space="preserve">
Room rate $109 x 20 rooms +Tax: 13.95% = $15/per room</t>
        </r>
      </text>
    </comment>
    <comment ref="F58" authorId="0" shapeId="0">
      <text>
        <r>
          <rPr>
            <b/>
            <sz val="9"/>
            <color indexed="81"/>
            <rFont val="Tahoma"/>
            <family val="2"/>
          </rPr>
          <t>MattC:</t>
        </r>
        <r>
          <rPr>
            <sz val="9"/>
            <color indexed="81"/>
            <rFont val="Tahoma"/>
            <family val="2"/>
          </rPr>
          <t xml:space="preserve">
(4) meals
Lunch - Sat - $1292
Dinner - Sat - $1748
Breafast - Sun - $798
Lunch - Sun - $1805
Taxes &amp; Service Fees: $1157</t>
        </r>
      </text>
    </comment>
  </commentList>
</comments>
</file>

<file path=xl/sharedStrings.xml><?xml version="1.0" encoding="utf-8"?>
<sst xmlns="http://schemas.openxmlformats.org/spreadsheetml/2006/main" count="186" uniqueCount="104">
  <si>
    <t>Healthy Community Enhancement Sub Grants</t>
  </si>
  <si>
    <t>Personnel Expenses:</t>
  </si>
  <si>
    <t>Staff -I : Coordinator</t>
  </si>
  <si>
    <t xml:space="preserve">Part-Time  Staff (2 nos.) </t>
  </si>
  <si>
    <t>Hrs Worked</t>
  </si>
  <si>
    <t>No. of Staff</t>
  </si>
  <si>
    <t>Salaries &amp; Benefits</t>
  </si>
  <si>
    <t>Equipments &lt; $5,000</t>
  </si>
  <si>
    <t>Program Supplies:</t>
  </si>
  <si>
    <t>Project Coordinator</t>
  </si>
  <si>
    <t>Units</t>
  </si>
  <si>
    <t>Travel:</t>
  </si>
  <si>
    <t>Airfare</t>
  </si>
  <si>
    <t>Hotel</t>
  </si>
  <si>
    <t>Per Diem</t>
  </si>
  <si>
    <t>Tents</t>
  </si>
  <si>
    <t>Chairs</t>
  </si>
  <si>
    <t>Tables</t>
  </si>
  <si>
    <t>Total Equipments &lt; $5,000 Cost</t>
  </si>
  <si>
    <t>Subtotal Consultants/ Contractots Cost</t>
  </si>
  <si>
    <t xml:space="preserve">No. of Individuals </t>
  </si>
  <si>
    <t xml:space="preserve">Months/ No. of Hours </t>
  </si>
  <si>
    <t>Subtotal Staff Cost</t>
  </si>
  <si>
    <t>Consultants/ Contractors:</t>
  </si>
  <si>
    <t xml:space="preserve">Other Program Supplies </t>
  </si>
  <si>
    <t>Subtotal Program Supplies</t>
  </si>
  <si>
    <t xml:space="preserve">Units/ Months </t>
  </si>
  <si>
    <t>No. of Travellers</t>
  </si>
  <si>
    <t>No. of Trips</t>
  </si>
  <si>
    <t>No. of Days/ Room Nights</t>
  </si>
  <si>
    <t>Ground Transportation</t>
  </si>
  <si>
    <t>Other Project Direct Cost:</t>
  </si>
  <si>
    <t xml:space="preserve">Subtotal Other Project Direct Cost  </t>
  </si>
  <si>
    <t xml:space="preserve">Subtotal Travel Cost  </t>
  </si>
  <si>
    <t>Venue</t>
  </si>
  <si>
    <t xml:space="preserve">Audio Visual (A/V)  </t>
  </si>
  <si>
    <t>Other Logistics</t>
  </si>
  <si>
    <t>Mtly/ Hrly Rates ($)</t>
  </si>
  <si>
    <t>Hrly Rate ($)</t>
  </si>
  <si>
    <t>Unit Cost ($)</t>
  </si>
  <si>
    <t>No. of Days/ Nights</t>
  </si>
  <si>
    <t>Meetings, Conferences and Events Facilities/ Logistics:</t>
  </si>
  <si>
    <t>Sobtotal Meetings, Conferences and Events Facilities/ Logistics</t>
  </si>
  <si>
    <t>1.2.</t>
  </si>
  <si>
    <t>1.1.</t>
  </si>
  <si>
    <t>3.1.</t>
  </si>
  <si>
    <t>3.2.</t>
  </si>
  <si>
    <t xml:space="preserve">Use this column to provide brief justification for the line item budgeted, if Description column is not enough to explain and/or justify the expense  </t>
  </si>
  <si>
    <t>TOTAL BUDGET</t>
  </si>
  <si>
    <t>Program Name:</t>
  </si>
  <si>
    <t>DUNS/ Local Govt. Registration No. (if applicable):</t>
  </si>
  <si>
    <t>Full Address:</t>
  </si>
  <si>
    <t>Point of Contact, with Phone and Email:</t>
  </si>
  <si>
    <t>Project Name:</t>
  </si>
  <si>
    <t>Healthy Community Enhancement Sub Grant</t>
  </si>
  <si>
    <t xml:space="preserve">SL. NO. </t>
  </si>
  <si>
    <t xml:space="preserve">DESCRIPTIONS </t>
  </si>
  <si>
    <t>TOTAL</t>
  </si>
  <si>
    <t xml:space="preserve">JUSTIFICATION/ ADDL. NOTES </t>
  </si>
  <si>
    <t>SUB TOTAL</t>
  </si>
  <si>
    <t>Sepecial Olympics (insert name)</t>
  </si>
  <si>
    <t>Benefits (X% of Salary for full time staff)</t>
  </si>
  <si>
    <t xml:space="preserve">DIRECTIONS/GUIDELINES:  1-  Please explain/ provide details for each expense category. If required, please use the Short Justification column. All unit cost must be in USA Dollars (USD) ONLY.  Input above the amount needed to be funded by SOI under each expense category. The VIK support from partners or potential partners should be projected (see VIK tab).  2- Please note that the Healthy Community Enhancement Sub Grants are not meant to cover existing overhead costs such as Office Rental. All expenses incurred must be supported by actual receipt. 3- Please DO NOT FILL UP SUB TOTAL AND TOTAL  BUDGET COLUMNS, it is formula driven and computes automatically.   4- Please use Justification/ Notes column to provide additional details in support of the estimations made under the budget. 5- The Total Sub Grant amount to be awarded will be dcetermined based upon detailed review of Project Proposal, Budget and availability of funding. </t>
  </si>
  <si>
    <t>COMPANY NAME</t>
  </si>
  <si>
    <t>Meals/Beverages</t>
  </si>
  <si>
    <t>Total</t>
  </si>
  <si>
    <t>Meals</t>
  </si>
  <si>
    <t xml:space="preserve">Branded Health Incentive Items </t>
  </si>
  <si>
    <t xml:space="preserve">Branded Health Messenger - Giveaways at competition </t>
  </si>
  <si>
    <t xml:space="preserve">Indoor/Outdoor Health Flags and/or banners </t>
  </si>
  <si>
    <t xml:space="preserve">Printing and Stationary </t>
  </si>
  <si>
    <t xml:space="preserve">Lap Top </t>
  </si>
  <si>
    <r>
      <t xml:space="preserve">% </t>
    </r>
    <r>
      <rPr>
        <sz val="11"/>
        <color rgb="FFFF0000"/>
        <rFont val="Calibri"/>
        <family val="2"/>
        <scheme val="minor"/>
      </rPr>
      <t xml:space="preserve">Time Spent </t>
    </r>
  </si>
  <si>
    <t xml:space="preserve">Part-Time  Staff </t>
  </si>
  <si>
    <t>Provide appropriate units estimated for each budget line item</t>
  </si>
  <si>
    <t>In this Column please provide brief title/ description  of expense. Most frequently used descriptions have been recorded below for reference/ use. Please edit these as necessary.</t>
  </si>
  <si>
    <t>Percentage of Time Spent  budgeted during the Event/ Project to be recorded</t>
  </si>
  <si>
    <t>Provide appropriate number of units/individuals/nights/trips</t>
  </si>
  <si>
    <t xml:space="preserve">Provide Unit Cost in USD </t>
  </si>
  <si>
    <t>DO NOT FILL 
THIS COLUMN 
(Auto-filled from equations)</t>
  </si>
  <si>
    <t>DO NOT FILL THIS COLUMN (Auto-filled from equations)</t>
  </si>
  <si>
    <t xml:space="preserve">% Time Spent </t>
  </si>
  <si>
    <t>HEALTHY COMMUNITIES VIK</t>
  </si>
  <si>
    <r>
      <t xml:space="preserve">DIRECTIONS/GUIDELINES:  COMPLETE IN U.S. DOLLARS ONLY (USDs).  </t>
    </r>
    <r>
      <rPr>
        <sz val="11"/>
        <color rgb="FF000000"/>
        <rFont val="Times New Roman"/>
        <family val="1"/>
      </rPr>
      <t xml:space="preserve">In the cells below, input the company name, the type of items or services donated, the number of items, units, and the cost of each item/service. The total VIK value will calculate automatically.  </t>
    </r>
    <r>
      <rPr>
        <b/>
        <sz val="11"/>
        <color rgb="FF000000"/>
        <rFont val="Times New Roman"/>
        <family val="1"/>
      </rPr>
      <t>Please DO NOT include Value-in-kind (VIK) (donations) received from SOI.</t>
    </r>
  </si>
  <si>
    <t>TYPE OF ITEMS DONATED</t>
  </si>
  <si>
    <t>NUMBER OF ITEMS</t>
  </si>
  <si>
    <t>UNITS</t>
  </si>
  <si>
    <t>COST OF EACH ITEM (USD)</t>
  </si>
  <si>
    <r>
      <t xml:space="preserve">TOTAL VIK VALUE </t>
    </r>
    <r>
      <rPr>
        <b/>
        <sz val="11"/>
        <color indexed="10"/>
        <rFont val="Times New Roman"/>
        <family val="1"/>
      </rPr>
      <t>(USD)</t>
    </r>
  </si>
  <si>
    <t>Coca Cola</t>
  </si>
  <si>
    <t>Cases</t>
  </si>
  <si>
    <t>Ministry of Health</t>
  </si>
  <si>
    <t>Consultant</t>
  </si>
  <si>
    <t>Suva Society for the PWID</t>
  </si>
  <si>
    <t>Facility</t>
  </si>
  <si>
    <t>Hall</t>
  </si>
  <si>
    <t>Hartford Buisness Journal</t>
  </si>
  <si>
    <t>Supplies</t>
  </si>
  <si>
    <t>Magazines</t>
  </si>
  <si>
    <t>Enterprise Cars</t>
  </si>
  <si>
    <t>Days of rental</t>
  </si>
  <si>
    <t>EXAMPLE</t>
  </si>
  <si>
    <t>Healthy Community Reapplication</t>
  </si>
  <si>
    <t xml:space="preserve">DIRECTIONS/GUIDELINES:  1-  Please explain/ provide details for each expense category. If required, please use the Short Justification column. All unit cost must be in USA Dollars (USD) ONLY.  Input above the amount needed to be funded by SOI under each expense category. The VIK support from partners or potential partners should be projected (see VIK tab).  2- Please note that the Healthy Community Enhancement Grants are not meant to cover existing overhead costs such as Office Rental. All expenses incurred must be supported by actual receipt. 3- Please DO NOT FILL UP SUB TOTAL AND TOTAL  BUDGET COLUMNS, it is formula driven and computes automatically.   4- Please use Justification/ Notes column to provide additional details in support of the estimations made under the budget. 5- The Total Sub Grant amount to be awarded will be dcetermined based upon detailed review of Project Proposal, Budget and availability of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</si>
</sst>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b/>
      <i/>
      <sz val="12"/>
      <color theme="1"/>
      <name val="Times New Roman"/>
      <family val="1"/>
    </font>
    <font>
      <b/>
      <i/>
      <sz val="12"/>
      <color theme="1"/>
      <name val="Calibri"/>
      <family val="2"/>
      <scheme val="minor"/>
    </font>
    <font>
      <b/>
      <i/>
      <sz val="16"/>
      <color theme="1"/>
      <name val="Calibri"/>
      <family val="2"/>
      <scheme val="minor"/>
    </font>
    <font>
      <sz val="11"/>
      <color theme="1"/>
      <name val="Times New Roman"/>
      <family val="1"/>
    </font>
    <font>
      <b/>
      <sz val="12"/>
      <color theme="1"/>
      <name val="Times New Roman"/>
      <family val="1"/>
    </font>
    <font>
      <sz val="11"/>
      <color rgb="FFFF0000"/>
      <name val="Calibri"/>
      <family val="2"/>
      <scheme val="minor"/>
    </font>
    <font>
      <b/>
      <sz val="9"/>
      <color indexed="81"/>
      <name val="Tahoma"/>
      <family val="2"/>
    </font>
    <font>
      <sz val="9"/>
      <color indexed="81"/>
      <name val="Tahoma"/>
      <family val="2"/>
    </font>
    <font>
      <b/>
      <sz val="11"/>
      <color rgb="FFFF0000"/>
      <name val="Calibri"/>
      <family val="2"/>
      <scheme val="minor"/>
    </font>
    <font>
      <b/>
      <sz val="11"/>
      <name val="Calibri"/>
      <family val="2"/>
      <scheme val="minor"/>
    </font>
    <font>
      <sz val="11"/>
      <name val="Calibri"/>
      <family val="2"/>
      <scheme val="minor"/>
    </font>
    <font>
      <b/>
      <sz val="11"/>
      <color theme="1"/>
      <name val="Times New Roman"/>
      <family val="1"/>
    </font>
    <font>
      <b/>
      <sz val="11"/>
      <color rgb="FF000000"/>
      <name val="Times New Roman"/>
      <family val="1"/>
    </font>
    <font>
      <sz val="11"/>
      <color rgb="FF000000"/>
      <name val="Times New Roman"/>
      <family val="1"/>
    </font>
    <font>
      <b/>
      <sz val="11"/>
      <color indexed="8"/>
      <name val="Times New Roman"/>
      <family val="1"/>
    </font>
    <font>
      <b/>
      <sz val="11"/>
      <color indexed="10"/>
      <name val="Times New Roman"/>
      <family val="1"/>
    </font>
    <font>
      <b/>
      <sz val="11"/>
      <name val="Times New Roman"/>
      <family val="1"/>
    </font>
  </fonts>
  <fills count="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indexed="22"/>
        <bgColor indexed="64"/>
      </patternFill>
    </fill>
    <fill>
      <patternFill patternType="solid">
        <fgColor indexed="9"/>
        <bgColor indexed="64"/>
      </patternFill>
    </fill>
    <fill>
      <patternFill patternType="solid">
        <fgColor theme="5" tint="0.59999389629810485"/>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0" fontId="2" fillId="0" borderId="0" xfId="0" applyFont="1"/>
    <xf numFmtId="43" fontId="0" fillId="0" borderId="0" xfId="1" applyFont="1"/>
    <xf numFmtId="43" fontId="0" fillId="0" borderId="0" xfId="0" applyNumberFormat="1" applyBorder="1"/>
    <xf numFmtId="4" fontId="0" fillId="0" borderId="0" xfId="0" applyNumberFormat="1"/>
    <xf numFmtId="4" fontId="0" fillId="0" borderId="0" xfId="0" applyNumberFormat="1" applyBorder="1"/>
    <xf numFmtId="4" fontId="0" fillId="0" borderId="3" xfId="0" applyNumberFormat="1" applyBorder="1"/>
    <xf numFmtId="0" fontId="2" fillId="0" borderId="0" xfId="0" applyFont="1" applyAlignment="1">
      <alignment horizontal="center"/>
    </xf>
    <xf numFmtId="43" fontId="2" fillId="0" borderId="0" xfId="0" applyNumberFormat="1" applyFont="1" applyBorder="1"/>
    <xf numFmtId="4" fontId="0" fillId="0" borderId="2" xfId="1" applyNumberFormat="1" applyFont="1" applyBorder="1"/>
    <xf numFmtId="4" fontId="0" fillId="0" borderId="2" xfId="0" applyNumberFormat="1" applyBorder="1"/>
    <xf numFmtId="0" fontId="0" fillId="0" borderId="0" xfId="0" applyBorder="1"/>
    <xf numFmtId="0" fontId="2" fillId="0" borderId="7" xfId="0" applyFont="1" applyBorder="1"/>
    <xf numFmtId="0" fontId="0" fillId="0" borderId="7" xfId="0" applyBorder="1"/>
    <xf numFmtId="4" fontId="0" fillId="0" borderId="0" xfId="1" applyNumberFormat="1" applyFont="1" applyBorder="1"/>
    <xf numFmtId="4" fontId="0" fillId="0" borderId="0" xfId="2" applyNumberFormat="1" applyFont="1" applyBorder="1"/>
    <xf numFmtId="0" fontId="2" fillId="0" borderId="7" xfId="0" applyFont="1" applyBorder="1" applyAlignment="1">
      <alignment horizontal="center" vertical="center"/>
    </xf>
    <xf numFmtId="0" fontId="2" fillId="0" borderId="7" xfId="0" applyFont="1" applyBorder="1" applyAlignment="1">
      <alignment horizontal="center"/>
    </xf>
    <xf numFmtId="0" fontId="0" fillId="0" borderId="7" xfId="0" applyFont="1" applyBorder="1"/>
    <xf numFmtId="0" fontId="0" fillId="0" borderId="9" xfId="0" applyBorder="1"/>
    <xf numFmtId="4" fontId="0" fillId="0" borderId="9" xfId="0" applyNumberFormat="1" applyBorder="1"/>
    <xf numFmtId="43" fontId="0" fillId="0" borderId="9" xfId="1" applyFont="1" applyBorder="1"/>
    <xf numFmtId="0" fontId="0" fillId="0" borderId="10" xfId="0" applyBorder="1"/>
    <xf numFmtId="0" fontId="0" fillId="0" borderId="11" xfId="0" applyBorder="1"/>
    <xf numFmtId="0" fontId="2" fillId="0" borderId="10" xfId="0" applyFont="1" applyBorder="1" applyAlignment="1">
      <alignment horizontal="center"/>
    </xf>
    <xf numFmtId="0" fontId="2" fillId="0" borderId="20" xfId="0" applyFont="1" applyBorder="1" applyAlignment="1">
      <alignment horizontal="center"/>
    </xf>
    <xf numFmtId="4" fontId="0" fillId="0" borderId="6" xfId="0" applyNumberFormat="1" applyBorder="1"/>
    <xf numFmtId="43" fontId="0" fillId="0" borderId="6" xfId="1" applyFont="1" applyBorder="1"/>
    <xf numFmtId="0" fontId="0" fillId="0" borderId="6" xfId="0" applyBorder="1"/>
    <xf numFmtId="43" fontId="2" fillId="0" borderId="6" xfId="0" applyNumberFormat="1" applyFont="1" applyBorder="1"/>
    <xf numFmtId="0" fontId="0" fillId="0" borderId="5" xfId="0" applyBorder="1"/>
    <xf numFmtId="0" fontId="2" fillId="0" borderId="11" xfId="0" applyFont="1" applyBorder="1" applyAlignment="1">
      <alignment horizontal="center"/>
    </xf>
    <xf numFmtId="0" fontId="0" fillId="0" borderId="10" xfId="0" applyBorder="1" applyAlignment="1">
      <alignment wrapText="1"/>
    </xf>
    <xf numFmtId="9" fontId="0" fillId="0" borderId="10" xfId="2" applyFont="1" applyBorder="1" applyAlignment="1">
      <alignment wrapText="1"/>
    </xf>
    <xf numFmtId="0" fontId="0" fillId="0" borderId="21" xfId="0" applyBorder="1"/>
    <xf numFmtId="0" fontId="2" fillId="0" borderId="23" xfId="0" applyFont="1" applyBorder="1"/>
    <xf numFmtId="9" fontId="0" fillId="0" borderId="23" xfId="2" applyFont="1" applyBorder="1"/>
    <xf numFmtId="0" fontId="0" fillId="0" borderId="23" xfId="0" applyBorder="1"/>
    <xf numFmtId="0" fontId="2" fillId="0" borderId="19" xfId="0" applyFont="1" applyBorder="1" applyAlignment="1">
      <alignment horizontal="center" vertical="center"/>
    </xf>
    <xf numFmtId="0" fontId="3" fillId="0" borderId="23" xfId="0" applyFont="1" applyBorder="1"/>
    <xf numFmtId="0" fontId="2" fillId="0" borderId="23" xfId="0" applyFont="1" applyBorder="1" applyAlignment="1">
      <alignment horizontal="center"/>
    </xf>
    <xf numFmtId="0" fontId="0" fillId="0" borderId="24" xfId="0" applyBorder="1"/>
    <xf numFmtId="43" fontId="0" fillId="0" borderId="23" xfId="1" applyFont="1" applyBorder="1"/>
    <xf numFmtId="43" fontId="0" fillId="0" borderId="19" xfId="1" applyFont="1" applyBorder="1"/>
    <xf numFmtId="43" fontId="0" fillId="0" borderId="25" xfId="1" applyFont="1" applyBorder="1"/>
    <xf numFmtId="43" fontId="0" fillId="0" borderId="23" xfId="1" applyFont="1" applyBorder="1" applyAlignment="1">
      <alignment horizontal="center"/>
    </xf>
    <xf numFmtId="43" fontId="0" fillId="0" borderId="23" xfId="0" applyNumberFormat="1" applyBorder="1"/>
    <xf numFmtId="43" fontId="2" fillId="0" borderId="19" xfId="0" applyNumberFormat="1" applyFont="1" applyBorder="1"/>
    <xf numFmtId="43" fontId="2" fillId="0" borderId="23" xfId="0" applyNumberFormat="1" applyFont="1" applyBorder="1"/>
    <xf numFmtId="43" fontId="2" fillId="0" borderId="25" xfId="0" applyNumberFormat="1" applyFont="1" applyBorder="1"/>
    <xf numFmtId="0" fontId="2" fillId="2" borderId="10" xfId="0" applyFont="1" applyFill="1" applyBorder="1" applyAlignment="1">
      <alignment horizontal="center"/>
    </xf>
    <xf numFmtId="0" fontId="3" fillId="2" borderId="7" xfId="0" applyFont="1" applyFill="1" applyBorder="1"/>
    <xf numFmtId="4" fontId="0" fillId="2" borderId="22" xfId="0" applyNumberFormat="1" applyFont="1" applyFill="1" applyBorder="1" applyAlignment="1">
      <alignment horizontal="center" vertical="center" wrapText="1"/>
    </xf>
    <xf numFmtId="43" fontId="0" fillId="2" borderId="24" xfId="1" applyFont="1" applyFill="1" applyBorder="1" applyAlignment="1">
      <alignment horizontal="center" wrapText="1"/>
    </xf>
    <xf numFmtId="4" fontId="0" fillId="2" borderId="1" xfId="0" applyNumberFormat="1" applyFill="1" applyBorder="1" applyAlignment="1">
      <alignment horizontal="center" wrapText="1"/>
    </xf>
    <xf numFmtId="0" fontId="0" fillId="2" borderId="23" xfId="0" applyFill="1" applyBorder="1"/>
    <xf numFmtId="0" fontId="0" fillId="2" borderId="0" xfId="0" applyFill="1" applyBorder="1"/>
    <xf numFmtId="0" fontId="2" fillId="2" borderId="7" xfId="0" applyFont="1" applyFill="1" applyBorder="1"/>
    <xf numFmtId="0" fontId="0" fillId="2" borderId="19" xfId="0" applyFill="1" applyBorder="1"/>
    <xf numFmtId="4" fontId="0" fillId="2" borderId="2" xfId="0" applyNumberFormat="1" applyFill="1" applyBorder="1" applyAlignment="1">
      <alignment horizontal="center" wrapText="1"/>
    </xf>
    <xf numFmtId="43" fontId="0" fillId="2" borderId="19" xfId="1" applyFont="1" applyFill="1" applyBorder="1" applyAlignment="1">
      <alignment horizontal="center"/>
    </xf>
    <xf numFmtId="4" fontId="0" fillId="2" borderId="2" xfId="0" applyNumberFormat="1" applyFill="1" applyBorder="1" applyAlignment="1">
      <alignment horizontal="center"/>
    </xf>
    <xf numFmtId="0" fontId="2" fillId="2" borderId="19" xfId="0" applyFont="1" applyFill="1" applyBorder="1"/>
    <xf numFmtId="4" fontId="0" fillId="2" borderId="3" xfId="0" applyNumberFormat="1" applyFill="1" applyBorder="1" applyAlignment="1">
      <alignment horizontal="center"/>
    </xf>
    <xf numFmtId="43" fontId="0" fillId="2" borderId="25" xfId="1" applyFont="1" applyFill="1" applyBorder="1" applyAlignment="1">
      <alignment horizontal="center"/>
    </xf>
    <xf numFmtId="43" fontId="0" fillId="2" borderId="23" xfId="0" applyNumberFormat="1" applyFill="1" applyBorder="1"/>
    <xf numFmtId="43" fontId="0" fillId="2" borderId="0" xfId="0" applyNumberFormat="1" applyFill="1" applyBorder="1"/>
    <xf numFmtId="0" fontId="0" fillId="2" borderId="19" xfId="0" applyFill="1" applyBorder="1" applyAlignment="1">
      <alignment horizontal="center" vertical="center" wrapText="1"/>
    </xf>
    <xf numFmtId="4" fontId="0" fillId="2" borderId="2" xfId="0" applyNumberFormat="1" applyFill="1" applyBorder="1" applyAlignment="1">
      <alignment horizontal="center" vertical="center"/>
    </xf>
    <xf numFmtId="43" fontId="0" fillId="2" borderId="19" xfId="1" applyFont="1" applyFill="1" applyBorder="1" applyAlignment="1">
      <alignment horizontal="center" vertical="center" wrapText="1"/>
    </xf>
    <xf numFmtId="0" fontId="3" fillId="2" borderId="7" xfId="0" applyFont="1" applyFill="1" applyBorder="1" applyAlignment="1">
      <alignment wrapText="1"/>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4" fontId="0" fillId="3" borderId="15" xfId="0" applyNumberFormat="1" applyFill="1" applyBorder="1"/>
    <xf numFmtId="43" fontId="0" fillId="3" borderId="15" xfId="1" applyFont="1" applyFill="1" applyBorder="1"/>
    <xf numFmtId="4" fontId="2" fillId="3" borderId="15" xfId="0" applyNumberFormat="1" applyFont="1" applyFill="1" applyBorder="1"/>
    <xf numFmtId="0" fontId="0" fillId="3" borderId="15" xfId="0" applyFill="1" applyBorder="1"/>
    <xf numFmtId="43" fontId="2" fillId="3" borderId="16" xfId="0" applyNumberFormat="1" applyFont="1" applyFill="1" applyBorder="1"/>
    <xf numFmtId="0" fontId="0" fillId="3" borderId="10" xfId="0" applyFill="1" applyBorder="1"/>
    <xf numFmtId="0" fontId="2" fillId="3" borderId="12" xfId="0" applyFont="1" applyFill="1" applyBorder="1" applyAlignment="1">
      <alignment horizontal="center"/>
    </xf>
    <xf numFmtId="0" fontId="2" fillId="3" borderId="18" xfId="0" applyFont="1" applyFill="1" applyBorder="1"/>
    <xf numFmtId="0" fontId="2" fillId="3" borderId="3" xfId="0" applyFont="1" applyFill="1" applyBorder="1" applyAlignment="1">
      <alignment horizontal="center"/>
    </xf>
    <xf numFmtId="4" fontId="0" fillId="3" borderId="3" xfId="0" applyNumberFormat="1" applyFill="1" applyBorder="1"/>
    <xf numFmtId="43" fontId="0" fillId="3" borderId="3" xfId="1" applyFont="1" applyFill="1" applyBorder="1"/>
    <xf numFmtId="43" fontId="2" fillId="3" borderId="3" xfId="0" applyNumberFormat="1" applyFont="1" applyFill="1" applyBorder="1"/>
    <xf numFmtId="0" fontId="0" fillId="3" borderId="17" xfId="0" applyFill="1" applyBorder="1"/>
    <xf numFmtId="0" fontId="2" fillId="3" borderId="8" xfId="0" applyFont="1" applyFill="1" applyBorder="1" applyAlignment="1">
      <alignment horizontal="center"/>
    </xf>
    <xf numFmtId="0" fontId="0" fillId="3" borderId="19" xfId="0" applyFill="1" applyBorder="1"/>
    <xf numFmtId="4" fontId="0" fillId="3" borderId="2" xfId="0" applyNumberFormat="1" applyFill="1" applyBorder="1"/>
    <xf numFmtId="43" fontId="0" fillId="3" borderId="19" xfId="1" applyFont="1" applyFill="1" applyBorder="1"/>
    <xf numFmtId="43" fontId="2" fillId="3" borderId="19" xfId="0" applyNumberFormat="1" applyFont="1" applyFill="1" applyBorder="1"/>
    <xf numFmtId="43" fontId="2" fillId="3" borderId="2" xfId="0" applyNumberFormat="1" applyFont="1" applyFill="1" applyBorder="1"/>
    <xf numFmtId="0" fontId="0" fillId="3" borderId="12" xfId="0" applyFill="1" applyBorder="1"/>
    <xf numFmtId="0" fontId="2" fillId="3" borderId="19" xfId="0" applyFont="1" applyFill="1" applyBorder="1" applyAlignment="1">
      <alignment horizontal="center"/>
    </xf>
    <xf numFmtId="0" fontId="0" fillId="3" borderId="12" xfId="0" applyFill="1" applyBorder="1" applyAlignment="1">
      <alignment wrapText="1"/>
    </xf>
    <xf numFmtId="4" fontId="2" fillId="3" borderId="8" xfId="0" applyNumberFormat="1" applyFont="1" applyFill="1" applyBorder="1" applyAlignment="1">
      <alignment horizontal="center"/>
    </xf>
    <xf numFmtId="4" fontId="2" fillId="3" borderId="19" xfId="0" applyNumberFormat="1" applyFont="1" applyFill="1" applyBorder="1" applyAlignment="1">
      <alignment horizontal="center"/>
    </xf>
    <xf numFmtId="0" fontId="2" fillId="3" borderId="8" xfId="0" applyFont="1" applyFill="1" applyBorder="1" applyAlignment="1">
      <alignment horizontal="center" vertical="center"/>
    </xf>
    <xf numFmtId="0" fontId="2" fillId="3" borderId="19" xfId="0" applyFont="1" applyFill="1" applyBorder="1" applyAlignment="1">
      <alignment horizontal="center" vertical="center"/>
    </xf>
    <xf numFmtId="4" fontId="0" fillId="3" borderId="2" xfId="1" applyNumberFormat="1" applyFont="1" applyFill="1" applyBorder="1"/>
    <xf numFmtId="9" fontId="0" fillId="3" borderId="12" xfId="2" applyFont="1" applyFill="1" applyBorder="1" applyAlignment="1">
      <alignment wrapText="1"/>
    </xf>
    <xf numFmtId="0" fontId="2" fillId="3" borderId="5" xfId="0" applyFont="1" applyFill="1" applyBorder="1" applyAlignment="1">
      <alignment horizontal="center" vertical="center"/>
    </xf>
    <xf numFmtId="0" fontId="2" fillId="3" borderId="26" xfId="0" applyFont="1" applyFill="1" applyBorder="1" applyAlignment="1">
      <alignment horizontal="center" vertical="center"/>
    </xf>
    <xf numFmtId="4" fontId="2" fillId="3" borderId="6" xfId="0" applyNumberFormat="1" applyFont="1" applyFill="1" applyBorder="1" applyAlignment="1">
      <alignment horizontal="center" vertical="center" wrapText="1"/>
    </xf>
    <xf numFmtId="43" fontId="2" fillId="3" borderId="26" xfId="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0" xfId="0" applyFont="1"/>
    <xf numFmtId="0" fontId="5" fillId="0" borderId="0" xfId="0" applyFont="1"/>
    <xf numFmtId="0" fontId="2" fillId="0" borderId="0" xfId="0" applyFont="1" applyAlignment="1">
      <alignment horizontal="right"/>
    </xf>
    <xf numFmtId="0" fontId="4" fillId="0" borderId="0" xfId="0" applyFont="1" applyAlignment="1"/>
    <xf numFmtId="0" fontId="0" fillId="0" borderId="0" xfId="0" applyAlignment="1"/>
    <xf numFmtId="0" fontId="2" fillId="3" borderId="4" xfId="0" applyFont="1" applyFill="1" applyBorder="1" applyAlignment="1">
      <alignment horizontal="center" vertical="center"/>
    </xf>
    <xf numFmtId="0" fontId="2" fillId="4" borderId="13" xfId="0" applyFont="1" applyFill="1" applyBorder="1" applyAlignment="1">
      <alignment horizontal="center" vertical="center" wrapText="1"/>
    </xf>
    <xf numFmtId="43" fontId="2" fillId="4" borderId="27" xfId="1" applyFont="1" applyFill="1" applyBorder="1" applyAlignment="1">
      <alignment horizontal="center" vertical="center" wrapText="1"/>
    </xf>
    <xf numFmtId="43" fontId="2" fillId="3" borderId="28" xfId="0" applyNumberFormat="1" applyFont="1" applyFill="1" applyBorder="1"/>
    <xf numFmtId="0" fontId="4" fillId="0" borderId="0" xfId="0" applyFont="1" applyAlignment="1">
      <alignment horizontal="left" vertical="center" wrapText="1"/>
    </xf>
    <xf numFmtId="0" fontId="8" fillId="0" borderId="0" xfId="0" applyFont="1" applyAlignment="1"/>
    <xf numFmtId="0" fontId="9" fillId="0" borderId="0" xfId="0" applyFont="1" applyProtection="1"/>
    <xf numFmtId="0" fontId="10" fillId="0" borderId="0" xfId="0" applyFont="1" applyProtection="1"/>
    <xf numFmtId="4" fontId="0" fillId="0" borderId="0" xfId="0" applyNumberFormat="1" applyBorder="1" applyAlignment="1">
      <alignment horizontal="center"/>
    </xf>
    <xf numFmtId="0" fontId="14" fillId="4" borderId="13" xfId="0" applyFont="1" applyFill="1" applyBorder="1" applyAlignment="1">
      <alignment horizontal="center" vertical="center" wrapText="1"/>
    </xf>
    <xf numFmtId="4" fontId="0" fillId="2" borderId="1" xfId="0" applyNumberFormat="1" applyFill="1" applyBorder="1" applyAlignment="1">
      <alignment horizontal="center" vertical="center"/>
    </xf>
    <xf numFmtId="0" fontId="15" fillId="4" borderId="14" xfId="0" applyFont="1" applyFill="1" applyBorder="1" applyAlignment="1">
      <alignment horizontal="center" vertical="center" wrapText="1"/>
    </xf>
    <xf numFmtId="0" fontId="15" fillId="4" borderId="27" xfId="0" applyFont="1" applyFill="1" applyBorder="1" applyAlignment="1">
      <alignment horizontal="center" vertical="center" wrapText="1"/>
    </xf>
    <xf numFmtId="4" fontId="15" fillId="4" borderId="15"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0" fontId="9" fillId="0" borderId="0" xfId="0" applyFont="1" applyAlignment="1" applyProtection="1">
      <alignment horizontal="center"/>
    </xf>
    <xf numFmtId="44" fontId="9" fillId="0" borderId="0" xfId="3" applyFont="1" applyProtection="1"/>
    <xf numFmtId="0" fontId="17" fillId="0" borderId="0" xfId="0" applyFont="1" applyProtection="1"/>
    <xf numFmtId="0" fontId="20" fillId="5" borderId="19" xfId="0" applyFont="1" applyFill="1" applyBorder="1" applyAlignment="1" applyProtection="1">
      <alignment horizontal="center" wrapText="1"/>
    </xf>
    <xf numFmtId="44" fontId="20" fillId="5" borderId="19" xfId="3" applyFont="1" applyFill="1" applyBorder="1" applyAlignment="1" applyProtection="1">
      <alignment horizontal="center" wrapText="1"/>
    </xf>
    <xf numFmtId="0" fontId="22" fillId="0" borderId="29" xfId="0" applyFont="1" applyFill="1" applyBorder="1" applyAlignment="1" applyProtection="1">
      <alignment wrapText="1"/>
    </xf>
    <xf numFmtId="0" fontId="22" fillId="0" borderId="24" xfId="0" applyFont="1" applyFill="1" applyBorder="1" applyAlignment="1" applyProtection="1">
      <alignment horizontal="left" wrapText="1"/>
    </xf>
    <xf numFmtId="0" fontId="22" fillId="0" borderId="30" xfId="0" applyFont="1" applyFill="1" applyBorder="1" applyAlignment="1" applyProtection="1">
      <alignment horizontal="center" wrapText="1"/>
    </xf>
    <xf numFmtId="44" fontId="22" fillId="0" borderId="30" xfId="3" applyFont="1" applyFill="1" applyBorder="1" applyAlignment="1" applyProtection="1">
      <alignment horizontal="left" wrapText="1"/>
    </xf>
    <xf numFmtId="4" fontId="22" fillId="7" borderId="30" xfId="0" applyNumberFormat="1" applyFont="1" applyFill="1" applyBorder="1" applyAlignment="1" applyProtection="1">
      <alignment wrapText="1"/>
    </xf>
    <xf numFmtId="0" fontId="17" fillId="0" borderId="19" xfId="0" applyFont="1" applyFill="1" applyBorder="1" applyAlignment="1" applyProtection="1">
      <alignment wrapText="1"/>
      <protection locked="0"/>
    </xf>
    <xf numFmtId="0" fontId="17" fillId="0" borderId="19" xfId="0" applyFont="1" applyFill="1" applyBorder="1" applyAlignment="1" applyProtection="1">
      <alignment horizontal="left" wrapText="1"/>
      <protection locked="0"/>
    </xf>
    <xf numFmtId="0" fontId="17" fillId="0" borderId="19" xfId="0" applyFont="1" applyFill="1" applyBorder="1" applyAlignment="1" applyProtection="1">
      <alignment horizontal="center" wrapText="1"/>
      <protection locked="0"/>
    </xf>
    <xf numFmtId="44" fontId="17" fillId="0" borderId="19" xfId="3" applyFont="1" applyFill="1" applyBorder="1" applyAlignment="1" applyProtection="1">
      <alignment horizontal="left" wrapText="1"/>
      <protection locked="0"/>
    </xf>
    <xf numFmtId="0" fontId="9" fillId="0" borderId="31" xfId="0" applyFont="1" applyBorder="1" applyAlignment="1" applyProtection="1">
      <alignment wrapText="1"/>
      <protection locked="0"/>
    </xf>
    <xf numFmtId="0" fontId="9" fillId="0" borderId="24" xfId="0" applyFont="1" applyBorder="1" applyAlignment="1" applyProtection="1">
      <alignment horizontal="left" wrapText="1"/>
      <protection locked="0"/>
    </xf>
    <xf numFmtId="0" fontId="9" fillId="0" borderId="24" xfId="0" applyFont="1" applyBorder="1" applyAlignment="1" applyProtection="1">
      <alignment horizontal="center" wrapText="1"/>
      <protection locked="0"/>
    </xf>
    <xf numFmtId="44" fontId="9" fillId="0" borderId="24" xfId="3" applyFont="1" applyBorder="1" applyAlignment="1" applyProtection="1">
      <alignment horizontal="left" wrapText="1"/>
      <protection locked="0"/>
    </xf>
    <xf numFmtId="0" fontId="9" fillId="0" borderId="31" xfId="0" applyFont="1" applyFill="1" applyBorder="1" applyAlignment="1" applyProtection="1">
      <alignment wrapText="1"/>
      <protection locked="0"/>
    </xf>
    <xf numFmtId="0" fontId="9" fillId="0" borderId="31" xfId="0" applyFont="1" applyBorder="1" applyAlignment="1" applyProtection="1">
      <alignment horizontal="left"/>
      <protection locked="0"/>
    </xf>
    <xf numFmtId="0" fontId="9" fillId="6" borderId="31" xfId="0" applyFont="1" applyFill="1" applyBorder="1" applyProtection="1">
      <protection locked="0"/>
    </xf>
    <xf numFmtId="0" fontId="9" fillId="0" borderId="31" xfId="0" applyFont="1" applyBorder="1" applyAlignment="1" applyProtection="1">
      <alignment horizontal="left" wrapText="1"/>
      <protection locked="0"/>
    </xf>
    <xf numFmtId="0" fontId="9" fillId="0" borderId="32" xfId="0" applyFont="1" applyBorder="1" applyAlignment="1" applyProtection="1">
      <alignment wrapText="1"/>
      <protection locked="0"/>
    </xf>
    <xf numFmtId="0" fontId="20" fillId="5" borderId="4" xfId="0" applyFont="1" applyFill="1" applyBorder="1" applyAlignment="1" applyProtection="1">
      <alignment wrapText="1"/>
    </xf>
    <xf numFmtId="0" fontId="20" fillId="5" borderId="4" xfId="0" applyFont="1" applyFill="1" applyBorder="1" applyAlignment="1" applyProtection="1">
      <alignment horizontal="left" wrapText="1"/>
    </xf>
    <xf numFmtId="0" fontId="20" fillId="5" borderId="5" xfId="0" applyFont="1" applyFill="1" applyBorder="1" applyAlignment="1" applyProtection="1">
      <alignment horizontal="center" wrapText="1"/>
    </xf>
    <xf numFmtId="44" fontId="20" fillId="5" borderId="5" xfId="3" applyFont="1" applyFill="1" applyBorder="1" applyAlignment="1" applyProtection="1">
      <alignment horizontal="left" wrapText="1"/>
    </xf>
    <xf numFmtId="4" fontId="20" fillId="5" borderId="5" xfId="0" applyNumberFormat="1" applyFont="1" applyFill="1" applyBorder="1" applyAlignment="1" applyProtection="1">
      <alignment wrapText="1"/>
    </xf>
    <xf numFmtId="0" fontId="17" fillId="0" borderId="0" xfId="0" applyFont="1" applyFill="1" applyBorder="1" applyAlignment="1" applyProtection="1">
      <alignment wrapText="1"/>
      <protection locked="0"/>
    </xf>
    <xf numFmtId="0" fontId="17" fillId="0" borderId="0" xfId="0" applyFont="1" applyFill="1" applyBorder="1" applyAlignment="1" applyProtection="1">
      <alignment horizontal="left" wrapText="1"/>
      <protection locked="0"/>
    </xf>
    <xf numFmtId="0" fontId="17" fillId="0" borderId="0" xfId="0" applyFont="1" applyFill="1" applyBorder="1" applyAlignment="1" applyProtection="1">
      <alignment horizontal="center" wrapText="1"/>
      <protection locked="0"/>
    </xf>
    <xf numFmtId="44" fontId="17" fillId="0" borderId="0" xfId="3" applyFont="1" applyFill="1" applyBorder="1" applyAlignment="1" applyProtection="1">
      <alignment horizontal="left" wrapText="1"/>
      <protection locked="0"/>
    </xf>
    <xf numFmtId="4" fontId="22" fillId="0" borderId="0" xfId="0" applyNumberFormat="1" applyFont="1" applyFill="1" applyBorder="1" applyAlignment="1" applyProtection="1">
      <alignment wrapText="1"/>
    </xf>
    <xf numFmtId="4" fontId="22" fillId="7" borderId="19" xfId="0" applyNumberFormat="1" applyFont="1" applyFill="1" applyBorder="1" applyAlignment="1" applyProtection="1">
      <alignment wrapText="1"/>
    </xf>
    <xf numFmtId="0" fontId="6" fillId="4" borderId="0" xfId="0" applyFont="1" applyFill="1" applyAlignment="1" applyProtection="1">
      <alignment vertical="top" wrapText="1"/>
    </xf>
    <xf numFmtId="0" fontId="7" fillId="4" borderId="0" xfId="0" applyFont="1" applyFill="1" applyAlignment="1">
      <alignment wrapText="1"/>
    </xf>
    <xf numFmtId="0" fontId="18" fillId="0" borderId="0" xfId="0" applyFont="1" applyAlignment="1" applyProtection="1">
      <alignment horizontal="left" vertical="center" wrapText="1" readingOrder="1"/>
    </xf>
    <xf numFmtId="0" fontId="5" fillId="0" borderId="33" xfId="0" applyFont="1" applyBorder="1" applyAlignment="1">
      <alignment horizontal="center" vertical="center"/>
    </xf>
    <xf numFmtId="0" fontId="5" fillId="0" borderId="0" xfId="0" applyFont="1" applyAlignment="1">
      <alignment horizontal="center" vertic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9"/>
  <sheetViews>
    <sheetView topLeftCell="A10" workbookViewId="0">
      <selection activeCell="D17" sqref="D17"/>
    </sheetView>
  </sheetViews>
  <sheetFormatPr defaultRowHeight="15" x14ac:dyDescent="0.25"/>
  <cols>
    <col min="1" max="1" width="21.7109375" customWidth="1"/>
    <col min="2" max="2" width="46.5703125" customWidth="1"/>
    <col min="3" max="3" width="19.85546875" customWidth="1"/>
    <col min="4" max="4" width="19" customWidth="1"/>
    <col min="5" max="5" width="16.140625" customWidth="1"/>
    <col min="6" max="7" width="15.7109375" customWidth="1"/>
    <col min="8" max="8" width="15.28515625" customWidth="1"/>
    <col min="9" max="9" width="24.140625" bestFit="1" customWidth="1"/>
  </cols>
  <sheetData>
    <row r="1" spans="1:9" ht="21" x14ac:dyDescent="0.35">
      <c r="A1" s="7"/>
      <c r="B1" s="110" t="s">
        <v>0</v>
      </c>
      <c r="D1" s="4"/>
      <c r="E1" s="2"/>
      <c r="F1" s="4"/>
    </row>
    <row r="2" spans="1:9" ht="18.75" x14ac:dyDescent="0.3">
      <c r="A2" s="111"/>
      <c r="B2" s="109"/>
      <c r="D2" s="4"/>
      <c r="E2" s="2"/>
      <c r="F2" s="4"/>
    </row>
    <row r="3" spans="1:9" ht="21" x14ac:dyDescent="0.35">
      <c r="A3" s="7"/>
      <c r="B3" s="112" t="s">
        <v>49</v>
      </c>
      <c r="C3" s="119" t="s">
        <v>60</v>
      </c>
      <c r="D3" s="4"/>
      <c r="E3" s="2"/>
      <c r="F3" s="4"/>
    </row>
    <row r="4" spans="1:9" ht="18.75" x14ac:dyDescent="0.3">
      <c r="A4" s="7"/>
      <c r="B4" s="112" t="s">
        <v>51</v>
      </c>
      <c r="C4" s="113"/>
      <c r="D4" s="4"/>
      <c r="E4" s="2"/>
      <c r="F4" s="4"/>
    </row>
    <row r="5" spans="1:9" ht="18.75" x14ac:dyDescent="0.3">
      <c r="A5" s="7"/>
      <c r="B5" s="112" t="s">
        <v>52</v>
      </c>
      <c r="C5" s="113"/>
      <c r="D5" s="4"/>
      <c r="E5" s="2"/>
      <c r="F5" s="4"/>
    </row>
    <row r="6" spans="1:9" ht="18.75" x14ac:dyDescent="0.3">
      <c r="A6" s="7"/>
      <c r="B6" s="112"/>
      <c r="C6" s="113"/>
      <c r="D6" s="4"/>
      <c r="E6" s="2"/>
      <c r="F6" s="4"/>
    </row>
    <row r="7" spans="1:9" ht="37.5" x14ac:dyDescent="0.25">
      <c r="A7" s="7"/>
      <c r="B7" s="118" t="s">
        <v>50</v>
      </c>
      <c r="C7" s="113"/>
      <c r="D7" s="4"/>
      <c r="E7" s="2"/>
      <c r="F7" s="4"/>
    </row>
    <row r="8" spans="1:9" x14ac:dyDescent="0.25">
      <c r="A8" s="7"/>
      <c r="B8" s="7" t="s">
        <v>53</v>
      </c>
      <c r="C8" s="1" t="s">
        <v>54</v>
      </c>
      <c r="D8" s="4"/>
      <c r="E8" s="2"/>
      <c r="F8" s="4"/>
    </row>
    <row r="9" spans="1:9" ht="15.75" thickBot="1" x14ac:dyDescent="0.3">
      <c r="A9" s="7"/>
      <c r="D9" s="4"/>
      <c r="E9" s="2"/>
      <c r="F9" s="4"/>
    </row>
    <row r="10" spans="1:9" ht="30.75" thickBot="1" x14ac:dyDescent="0.3">
      <c r="A10" s="114" t="s">
        <v>55</v>
      </c>
      <c r="B10" s="102" t="s">
        <v>56</v>
      </c>
      <c r="C10" s="103"/>
      <c r="D10" s="104"/>
      <c r="E10" s="105"/>
      <c r="F10" s="104"/>
      <c r="G10" s="106" t="s">
        <v>59</v>
      </c>
      <c r="H10" s="107" t="s">
        <v>57</v>
      </c>
      <c r="I10" s="108" t="s">
        <v>58</v>
      </c>
    </row>
    <row r="11" spans="1:9" ht="105.75" thickBot="1" x14ac:dyDescent="0.3">
      <c r="A11" s="123"/>
      <c r="B11" s="125" t="s">
        <v>75</v>
      </c>
      <c r="C11" s="126" t="s">
        <v>76</v>
      </c>
      <c r="D11" s="127" t="s">
        <v>77</v>
      </c>
      <c r="E11" s="116" t="s">
        <v>74</v>
      </c>
      <c r="F11" s="127" t="s">
        <v>78</v>
      </c>
      <c r="G11" s="126" t="s">
        <v>79</v>
      </c>
      <c r="H11" s="126" t="s">
        <v>80</v>
      </c>
      <c r="I11" s="115" t="s">
        <v>47</v>
      </c>
    </row>
    <row r="12" spans="1:9" ht="30.75" thickTop="1" x14ac:dyDescent="0.25">
      <c r="A12" s="50">
        <v>1</v>
      </c>
      <c r="B12" s="51" t="s">
        <v>1</v>
      </c>
      <c r="C12" s="52" t="s">
        <v>72</v>
      </c>
      <c r="D12" s="124" t="s">
        <v>5</v>
      </c>
      <c r="E12" s="53" t="s">
        <v>21</v>
      </c>
      <c r="F12" s="54" t="s">
        <v>37</v>
      </c>
      <c r="G12" s="55"/>
      <c r="H12" s="56"/>
      <c r="I12" s="32"/>
    </row>
    <row r="13" spans="1:9" x14ac:dyDescent="0.25">
      <c r="A13" s="24" t="s">
        <v>44</v>
      </c>
      <c r="B13" s="12" t="s">
        <v>6</v>
      </c>
      <c r="C13" s="35"/>
      <c r="D13" s="5"/>
      <c r="E13" s="42"/>
      <c r="F13" s="5"/>
      <c r="G13" s="37"/>
      <c r="H13" s="11"/>
      <c r="I13" s="32"/>
    </row>
    <row r="14" spans="1:9" x14ac:dyDescent="0.25">
      <c r="A14" s="24"/>
      <c r="B14" s="13" t="s">
        <v>2</v>
      </c>
      <c r="C14" s="36">
        <v>0.6</v>
      </c>
      <c r="D14" s="14">
        <v>1</v>
      </c>
      <c r="E14" s="42">
        <v>150</v>
      </c>
      <c r="F14" s="5">
        <v>20</v>
      </c>
      <c r="G14" s="46">
        <f>C14*D14*E14*F14</f>
        <v>1800</v>
      </c>
      <c r="H14" s="3"/>
      <c r="I14" s="33"/>
    </row>
    <row r="15" spans="1:9" x14ac:dyDescent="0.25">
      <c r="A15" s="24"/>
      <c r="B15" s="13" t="s">
        <v>73</v>
      </c>
      <c r="C15" s="36">
        <v>0.3</v>
      </c>
      <c r="D15" s="14">
        <v>1</v>
      </c>
      <c r="E15" s="42">
        <v>60</v>
      </c>
      <c r="F15" s="5">
        <v>15</v>
      </c>
      <c r="G15" s="46">
        <f t="shared" ref="G15:G16" si="0">C15*D15*E15*F15</f>
        <v>270</v>
      </c>
      <c r="H15" s="3"/>
      <c r="I15" s="33"/>
    </row>
    <row r="16" spans="1:9" x14ac:dyDescent="0.25">
      <c r="A16" s="24"/>
      <c r="B16" s="13" t="s">
        <v>9</v>
      </c>
      <c r="C16" s="36">
        <v>0.4</v>
      </c>
      <c r="D16" s="14">
        <v>1</v>
      </c>
      <c r="E16" s="42">
        <v>75</v>
      </c>
      <c r="F16" s="5">
        <v>17</v>
      </c>
      <c r="G16" s="46">
        <f t="shared" si="0"/>
        <v>510</v>
      </c>
      <c r="H16" s="3"/>
      <c r="I16" s="33"/>
    </row>
    <row r="17" spans="1:9" x14ac:dyDescent="0.25">
      <c r="A17" s="24"/>
      <c r="B17" s="13"/>
      <c r="C17" s="37"/>
      <c r="D17" s="14"/>
      <c r="E17" s="42"/>
      <c r="F17" s="5"/>
      <c r="G17" s="47">
        <f>SUM(G14:G15)</f>
        <v>2070</v>
      </c>
      <c r="H17" s="8">
        <f>G17</f>
        <v>2070</v>
      </c>
      <c r="I17" s="33"/>
    </row>
    <row r="18" spans="1:9" x14ac:dyDescent="0.25">
      <c r="A18" s="24"/>
      <c r="B18" s="13"/>
      <c r="C18" s="37"/>
      <c r="D18" s="14"/>
      <c r="E18" s="42"/>
      <c r="F18" s="5"/>
      <c r="G18" s="46"/>
      <c r="H18" s="3"/>
      <c r="I18" s="33"/>
    </row>
    <row r="19" spans="1:9" x14ac:dyDescent="0.25">
      <c r="A19" s="24" t="s">
        <v>43</v>
      </c>
      <c r="B19" s="13" t="s">
        <v>61</v>
      </c>
      <c r="C19" s="37"/>
      <c r="D19" s="15"/>
      <c r="E19" s="42"/>
      <c r="F19" s="5"/>
      <c r="G19" s="46">
        <f>D19*F19</f>
        <v>0</v>
      </c>
      <c r="H19" s="3">
        <f>G19</f>
        <v>0</v>
      </c>
      <c r="I19" s="33"/>
    </row>
    <row r="20" spans="1:9" x14ac:dyDescent="0.25">
      <c r="A20" s="80"/>
      <c r="B20" s="98" t="s">
        <v>22</v>
      </c>
      <c r="C20" s="99"/>
      <c r="D20" s="100"/>
      <c r="E20" s="90"/>
      <c r="F20" s="89"/>
      <c r="G20" s="91"/>
      <c r="H20" s="92">
        <f>H19+H17</f>
        <v>2070</v>
      </c>
      <c r="I20" s="101"/>
    </row>
    <row r="21" spans="1:9" x14ac:dyDescent="0.25">
      <c r="A21" s="24"/>
      <c r="B21" s="16"/>
      <c r="C21" s="38"/>
      <c r="D21" s="9"/>
      <c r="E21" s="43"/>
      <c r="F21" s="10"/>
      <c r="G21" s="48"/>
      <c r="H21" s="8"/>
      <c r="I21" s="33"/>
    </row>
    <row r="22" spans="1:9" x14ac:dyDescent="0.25">
      <c r="A22" s="50">
        <v>2</v>
      </c>
      <c r="B22" s="57" t="s">
        <v>23</v>
      </c>
      <c r="C22" s="58"/>
      <c r="D22" s="59" t="s">
        <v>20</v>
      </c>
      <c r="E22" s="60" t="s">
        <v>4</v>
      </c>
      <c r="F22" s="61" t="s">
        <v>38</v>
      </c>
      <c r="G22" s="55"/>
      <c r="H22" s="56"/>
      <c r="I22" s="32"/>
    </row>
    <row r="23" spans="1:9" x14ac:dyDescent="0.25">
      <c r="A23" s="24"/>
      <c r="B23" s="13"/>
      <c r="C23" s="39"/>
      <c r="D23" s="5"/>
      <c r="E23" s="42"/>
      <c r="F23" s="5"/>
      <c r="G23" s="37"/>
      <c r="H23" s="11"/>
      <c r="I23" s="32"/>
    </row>
    <row r="24" spans="1:9" x14ac:dyDescent="0.25">
      <c r="A24" s="24"/>
      <c r="B24" s="13"/>
      <c r="C24" s="37"/>
      <c r="D24" s="5"/>
      <c r="E24" s="42"/>
      <c r="F24" s="5"/>
      <c r="G24" s="46">
        <f>D24*E24*F24</f>
        <v>0</v>
      </c>
      <c r="H24" s="3"/>
      <c r="I24" s="32"/>
    </row>
    <row r="25" spans="1:9" x14ac:dyDescent="0.25">
      <c r="A25" s="24"/>
      <c r="B25" s="13"/>
      <c r="C25" s="37"/>
      <c r="D25" s="5"/>
      <c r="E25" s="42"/>
      <c r="F25" s="5"/>
      <c r="G25" s="46">
        <f t="shared" ref="G25:G26" si="1">D25*E25*F25</f>
        <v>0</v>
      </c>
      <c r="H25" s="3"/>
      <c r="I25" s="32"/>
    </row>
    <row r="26" spans="1:9" x14ac:dyDescent="0.25">
      <c r="A26" s="24"/>
      <c r="B26" s="13"/>
      <c r="C26" s="37"/>
      <c r="D26" s="5"/>
      <c r="E26" s="42"/>
      <c r="F26" s="5"/>
      <c r="G26" s="46">
        <f t="shared" si="1"/>
        <v>0</v>
      </c>
      <c r="H26" s="3"/>
      <c r="I26" s="32"/>
    </row>
    <row r="27" spans="1:9" x14ac:dyDescent="0.25">
      <c r="A27" s="80"/>
      <c r="B27" s="96" t="s">
        <v>19</v>
      </c>
      <c r="C27" s="97"/>
      <c r="D27" s="89"/>
      <c r="E27" s="90"/>
      <c r="F27" s="89"/>
      <c r="G27" s="91">
        <f>SUM(G24:G26)</f>
        <v>0</v>
      </c>
      <c r="H27" s="92">
        <f>G27</f>
        <v>0</v>
      </c>
      <c r="I27" s="95"/>
    </row>
    <row r="28" spans="1:9" x14ac:dyDescent="0.25">
      <c r="A28" s="24"/>
      <c r="B28" s="13"/>
      <c r="C28" s="39"/>
      <c r="D28" s="5"/>
      <c r="E28" s="42"/>
      <c r="F28" s="5"/>
      <c r="G28" s="46"/>
      <c r="H28" s="3"/>
      <c r="I28" s="32"/>
    </row>
    <row r="29" spans="1:9" x14ac:dyDescent="0.25">
      <c r="A29" s="50">
        <v>3</v>
      </c>
      <c r="B29" s="51" t="s">
        <v>8</v>
      </c>
      <c r="C29" s="62"/>
      <c r="D29" s="63"/>
      <c r="E29" s="64" t="s">
        <v>10</v>
      </c>
      <c r="F29" s="61" t="s">
        <v>39</v>
      </c>
      <c r="G29" s="65"/>
      <c r="H29" s="66"/>
      <c r="I29" s="32"/>
    </row>
    <row r="30" spans="1:9" x14ac:dyDescent="0.25">
      <c r="A30" s="24" t="s">
        <v>45</v>
      </c>
      <c r="B30" s="12" t="s">
        <v>7</v>
      </c>
      <c r="C30" s="35"/>
      <c r="D30" s="6"/>
      <c r="E30" s="44"/>
      <c r="F30" s="6"/>
      <c r="G30" s="46"/>
      <c r="H30" s="3"/>
      <c r="I30" s="32"/>
    </row>
    <row r="31" spans="1:9" x14ac:dyDescent="0.25">
      <c r="A31" s="24"/>
      <c r="B31" s="13" t="s">
        <v>67</v>
      </c>
      <c r="C31" s="37"/>
      <c r="D31" s="5"/>
      <c r="E31" s="42">
        <v>400</v>
      </c>
      <c r="F31" s="5">
        <v>6</v>
      </c>
      <c r="G31" s="46">
        <f>E31*F31</f>
        <v>2400</v>
      </c>
      <c r="H31" s="3"/>
      <c r="I31" s="32"/>
    </row>
    <row r="32" spans="1:9" x14ac:dyDescent="0.25">
      <c r="A32" s="24"/>
      <c r="B32" s="13" t="s">
        <v>68</v>
      </c>
      <c r="C32" s="37"/>
      <c r="D32" s="5"/>
      <c r="E32" s="42">
        <v>500</v>
      </c>
      <c r="F32" s="5">
        <v>5</v>
      </c>
      <c r="G32" s="46">
        <f t="shared" ref="G32:G34" si="2">E32*F32</f>
        <v>2500</v>
      </c>
      <c r="H32" s="3"/>
      <c r="I32" s="32"/>
    </row>
    <row r="33" spans="1:9" x14ac:dyDescent="0.25">
      <c r="A33" s="24"/>
      <c r="B33" s="13" t="s">
        <v>69</v>
      </c>
      <c r="C33" s="37"/>
      <c r="D33" s="5"/>
      <c r="E33" s="42">
        <v>250</v>
      </c>
      <c r="F33" s="5">
        <v>4</v>
      </c>
      <c r="G33" s="46">
        <f t="shared" si="2"/>
        <v>1000</v>
      </c>
      <c r="H33" s="3"/>
      <c r="I33" s="32"/>
    </row>
    <row r="34" spans="1:9" x14ac:dyDescent="0.25">
      <c r="A34" s="24"/>
      <c r="B34" s="13"/>
      <c r="C34" s="37"/>
      <c r="D34" s="5"/>
      <c r="E34" s="42"/>
      <c r="F34" s="5"/>
      <c r="G34" s="46">
        <f t="shared" si="2"/>
        <v>0</v>
      </c>
      <c r="H34" s="3"/>
      <c r="I34" s="32"/>
    </row>
    <row r="35" spans="1:9" x14ac:dyDescent="0.25">
      <c r="A35" s="24"/>
      <c r="B35" s="17" t="s">
        <v>18</v>
      </c>
      <c r="C35" s="40"/>
      <c r="D35" s="5"/>
      <c r="E35" s="42"/>
      <c r="F35" s="5"/>
      <c r="G35" s="47">
        <f>SUM(G30:G34)</f>
        <v>5900</v>
      </c>
      <c r="H35" s="8">
        <f>G35</f>
        <v>5900</v>
      </c>
      <c r="I35" s="32"/>
    </row>
    <row r="36" spans="1:9" x14ac:dyDescent="0.25">
      <c r="A36" s="24" t="s">
        <v>46</v>
      </c>
      <c r="B36" s="12" t="s">
        <v>24</v>
      </c>
      <c r="C36" s="35"/>
      <c r="D36" s="5"/>
      <c r="E36" s="42"/>
      <c r="F36" s="5"/>
      <c r="G36" s="37"/>
      <c r="H36" s="11"/>
      <c r="I36" s="32"/>
    </row>
    <row r="37" spans="1:9" x14ac:dyDescent="0.25">
      <c r="A37" s="24"/>
      <c r="B37" s="13" t="s">
        <v>70</v>
      </c>
      <c r="C37" s="37"/>
      <c r="D37" s="5"/>
      <c r="E37" s="42">
        <v>500</v>
      </c>
      <c r="F37" s="5">
        <v>1</v>
      </c>
      <c r="G37" s="46">
        <f>E37*F37</f>
        <v>500</v>
      </c>
      <c r="H37" s="3"/>
      <c r="I37" s="32"/>
    </row>
    <row r="38" spans="1:9" x14ac:dyDescent="0.25">
      <c r="A38" s="24"/>
      <c r="B38" s="13" t="s">
        <v>71</v>
      </c>
      <c r="C38" s="37"/>
      <c r="D38" s="5"/>
      <c r="E38" s="42">
        <v>1</v>
      </c>
      <c r="F38" s="5">
        <v>900</v>
      </c>
      <c r="G38" s="46">
        <f t="shared" ref="G38:G41" si="3">E38*F38</f>
        <v>900</v>
      </c>
      <c r="H38" s="3"/>
      <c r="I38" s="32"/>
    </row>
    <row r="39" spans="1:9" x14ac:dyDescent="0.25">
      <c r="A39" s="24"/>
      <c r="B39" s="13"/>
      <c r="C39" s="37"/>
      <c r="D39" s="5"/>
      <c r="E39" s="42"/>
      <c r="F39" s="5"/>
      <c r="G39" s="46">
        <f t="shared" si="3"/>
        <v>0</v>
      </c>
      <c r="H39" s="3"/>
      <c r="I39" s="32"/>
    </row>
    <row r="40" spans="1:9" x14ac:dyDescent="0.25">
      <c r="A40" s="24"/>
      <c r="B40" s="13"/>
      <c r="C40" s="37"/>
      <c r="D40" s="5"/>
      <c r="E40" s="42"/>
      <c r="F40" s="5"/>
      <c r="G40" s="46">
        <f t="shared" si="3"/>
        <v>0</v>
      </c>
      <c r="H40" s="3"/>
      <c r="I40" s="32"/>
    </row>
    <row r="41" spans="1:9" x14ac:dyDescent="0.25">
      <c r="A41" s="24"/>
      <c r="B41" s="13"/>
      <c r="C41" s="37"/>
      <c r="D41" s="5"/>
      <c r="E41" s="42"/>
      <c r="F41" s="5"/>
      <c r="G41" s="46">
        <f t="shared" si="3"/>
        <v>0</v>
      </c>
      <c r="H41" s="3"/>
      <c r="I41" s="32"/>
    </row>
    <row r="42" spans="1:9" x14ac:dyDescent="0.25">
      <c r="A42" s="24"/>
      <c r="B42" s="13"/>
      <c r="C42" s="37"/>
      <c r="D42" s="5"/>
      <c r="E42" s="42"/>
      <c r="F42" s="5"/>
      <c r="G42" s="49">
        <f>SUM(G37:G41)</f>
        <v>1400</v>
      </c>
      <c r="H42" s="8">
        <f>G42</f>
        <v>1400</v>
      </c>
      <c r="I42" s="32"/>
    </row>
    <row r="43" spans="1:9" x14ac:dyDescent="0.25">
      <c r="A43" s="80"/>
      <c r="B43" s="87" t="s">
        <v>25</v>
      </c>
      <c r="C43" s="94"/>
      <c r="D43" s="89"/>
      <c r="E43" s="90"/>
      <c r="F43" s="89"/>
      <c r="G43" s="91"/>
      <c r="H43" s="92">
        <f>SUM(H30:H42)</f>
        <v>7300</v>
      </c>
      <c r="I43" s="95"/>
    </row>
    <row r="44" spans="1:9" x14ac:dyDescent="0.25">
      <c r="A44" s="24"/>
      <c r="B44" s="13"/>
      <c r="C44" s="37"/>
      <c r="D44" s="5"/>
      <c r="E44" s="42"/>
      <c r="F44" s="5"/>
      <c r="G44" s="46"/>
      <c r="H44" s="3"/>
      <c r="I44" s="32"/>
    </row>
    <row r="45" spans="1:9" x14ac:dyDescent="0.25">
      <c r="A45" s="50">
        <v>4</v>
      </c>
      <c r="B45" s="51" t="s">
        <v>31</v>
      </c>
      <c r="C45" s="58"/>
      <c r="D45" s="61"/>
      <c r="E45" s="60" t="s">
        <v>26</v>
      </c>
      <c r="F45" s="61" t="s">
        <v>39</v>
      </c>
      <c r="G45" s="55"/>
      <c r="H45" s="56"/>
      <c r="I45" s="32"/>
    </row>
    <row r="46" spans="1:9" x14ac:dyDescent="0.25">
      <c r="A46" s="24"/>
      <c r="B46" s="18"/>
      <c r="C46" s="35"/>
      <c r="D46" s="5"/>
      <c r="E46" s="42"/>
      <c r="F46" s="5"/>
      <c r="G46" s="46">
        <f>E46*F46</f>
        <v>0</v>
      </c>
      <c r="H46" s="11"/>
      <c r="I46" s="32"/>
    </row>
    <row r="47" spans="1:9" x14ac:dyDescent="0.25">
      <c r="A47" s="24"/>
      <c r="B47" s="13"/>
      <c r="C47" s="37"/>
      <c r="D47" s="5"/>
      <c r="E47" s="42"/>
      <c r="F47" s="5"/>
      <c r="G47" s="46">
        <f>E47*F47</f>
        <v>0</v>
      </c>
      <c r="H47" s="3"/>
      <c r="I47" s="22"/>
    </row>
    <row r="48" spans="1:9" x14ac:dyDescent="0.25">
      <c r="A48" s="24"/>
      <c r="B48" s="13"/>
      <c r="C48" s="37"/>
      <c r="D48" s="5"/>
      <c r="E48" s="42"/>
      <c r="F48" s="5"/>
      <c r="G48" s="46">
        <f t="shared" ref="G48:G52" si="4">E48*F48</f>
        <v>0</v>
      </c>
      <c r="H48" s="3"/>
      <c r="I48" s="22"/>
    </row>
    <row r="49" spans="1:9" x14ac:dyDescent="0.25">
      <c r="A49" s="24"/>
      <c r="B49" s="13"/>
      <c r="C49" s="37"/>
      <c r="D49" s="5"/>
      <c r="E49" s="42"/>
      <c r="F49" s="5"/>
      <c r="G49" s="46">
        <f t="shared" si="4"/>
        <v>0</v>
      </c>
      <c r="H49" s="3"/>
      <c r="I49" s="22"/>
    </row>
    <row r="50" spans="1:9" x14ac:dyDescent="0.25">
      <c r="A50" s="24"/>
      <c r="B50" s="13"/>
      <c r="C50" s="37"/>
      <c r="D50" s="5"/>
      <c r="E50" s="42"/>
      <c r="F50" s="5"/>
      <c r="G50" s="46">
        <f t="shared" si="4"/>
        <v>0</v>
      </c>
      <c r="H50" s="3"/>
      <c r="I50" s="22"/>
    </row>
    <row r="51" spans="1:9" x14ac:dyDescent="0.25">
      <c r="A51" s="24"/>
      <c r="B51" s="13"/>
      <c r="C51" s="37"/>
      <c r="D51" s="5"/>
      <c r="E51" s="42"/>
      <c r="F51" s="5"/>
      <c r="G51" s="46">
        <f t="shared" si="4"/>
        <v>0</v>
      </c>
      <c r="H51" s="3"/>
      <c r="I51" s="22"/>
    </row>
    <row r="52" spans="1:9" x14ac:dyDescent="0.25">
      <c r="A52" s="24"/>
      <c r="B52" s="13"/>
      <c r="C52" s="37"/>
      <c r="D52" s="5"/>
      <c r="E52" s="42"/>
      <c r="F52" s="5"/>
      <c r="G52" s="46">
        <f t="shared" si="4"/>
        <v>0</v>
      </c>
      <c r="H52" s="3"/>
      <c r="I52" s="22"/>
    </row>
    <row r="53" spans="1:9" x14ac:dyDescent="0.25">
      <c r="A53" s="80"/>
      <c r="B53" s="87" t="s">
        <v>32</v>
      </c>
      <c r="C53" s="88"/>
      <c r="D53" s="89"/>
      <c r="E53" s="90"/>
      <c r="F53" s="89"/>
      <c r="G53" s="91">
        <f>SUM(G46:G52)</f>
        <v>0</v>
      </c>
      <c r="H53" s="92">
        <f>G53</f>
        <v>0</v>
      </c>
      <c r="I53" s="93"/>
    </row>
    <row r="54" spans="1:9" x14ac:dyDescent="0.25">
      <c r="A54" s="24"/>
      <c r="B54" s="13"/>
      <c r="C54" s="37"/>
      <c r="D54" s="5"/>
      <c r="E54" s="42"/>
      <c r="F54" s="5"/>
      <c r="G54" s="46"/>
      <c r="H54" s="3"/>
      <c r="I54" s="22"/>
    </row>
    <row r="55" spans="1:9" ht="30" x14ac:dyDescent="0.25">
      <c r="A55" s="50">
        <v>5</v>
      </c>
      <c r="B55" s="51" t="s">
        <v>11</v>
      </c>
      <c r="C55" s="67" t="s">
        <v>27</v>
      </c>
      <c r="D55" s="68" t="s">
        <v>28</v>
      </c>
      <c r="E55" s="69" t="s">
        <v>29</v>
      </c>
      <c r="F55" s="61" t="s">
        <v>39</v>
      </c>
      <c r="G55" s="55"/>
      <c r="H55" s="56"/>
      <c r="I55" s="22"/>
    </row>
    <row r="56" spans="1:9" x14ac:dyDescent="0.25">
      <c r="A56" s="24"/>
      <c r="B56" s="13" t="s">
        <v>12</v>
      </c>
      <c r="C56" s="37"/>
      <c r="D56" s="5"/>
      <c r="E56" s="45"/>
      <c r="F56" s="5"/>
      <c r="G56" s="46">
        <f>C56*D56*F56</f>
        <v>0</v>
      </c>
      <c r="H56" s="3"/>
      <c r="I56" s="22"/>
    </row>
    <row r="57" spans="1:9" x14ac:dyDescent="0.25">
      <c r="A57" s="24"/>
      <c r="B57" s="13" t="s">
        <v>13</v>
      </c>
      <c r="C57" s="37">
        <v>15</v>
      </c>
      <c r="D57" s="122">
        <v>1</v>
      </c>
      <c r="E57" s="42">
        <v>1</v>
      </c>
      <c r="F57" s="5">
        <v>124</v>
      </c>
      <c r="G57" s="46">
        <f>C57*D57*E57*F57</f>
        <v>1860</v>
      </c>
      <c r="H57" s="3"/>
      <c r="I57" s="22"/>
    </row>
    <row r="58" spans="1:9" x14ac:dyDescent="0.25">
      <c r="A58" s="24"/>
      <c r="B58" s="13" t="s">
        <v>66</v>
      </c>
      <c r="C58" s="37">
        <v>20</v>
      </c>
      <c r="D58" s="5">
        <v>1</v>
      </c>
      <c r="E58" s="42">
        <v>1</v>
      </c>
      <c r="F58" s="5">
        <v>170</v>
      </c>
      <c r="G58" s="46">
        <f>C58*D58*E58*F58</f>
        <v>3400</v>
      </c>
      <c r="H58" s="3"/>
      <c r="I58" s="22"/>
    </row>
    <row r="59" spans="1:9" x14ac:dyDescent="0.25">
      <c r="A59" s="24"/>
      <c r="B59" s="13" t="s">
        <v>30</v>
      </c>
      <c r="C59" s="37"/>
      <c r="D59" s="5"/>
      <c r="E59" s="42"/>
      <c r="F59" s="5"/>
      <c r="G59" s="46">
        <f>C59*D59*E59*F59</f>
        <v>0</v>
      </c>
      <c r="H59" s="3"/>
      <c r="I59" s="22"/>
    </row>
    <row r="60" spans="1:9" x14ac:dyDescent="0.25">
      <c r="A60" s="80"/>
      <c r="B60" s="87" t="s">
        <v>33</v>
      </c>
      <c r="C60" s="88"/>
      <c r="D60" s="89"/>
      <c r="E60" s="90"/>
      <c r="F60" s="89"/>
      <c r="G60" s="91">
        <f>SUM(G56:G59)</f>
        <v>5260</v>
      </c>
      <c r="H60" s="92">
        <f>G60</f>
        <v>5260</v>
      </c>
      <c r="I60" s="93"/>
    </row>
    <row r="61" spans="1:9" x14ac:dyDescent="0.25">
      <c r="A61" s="24"/>
      <c r="B61" s="13"/>
      <c r="C61" s="37"/>
      <c r="D61" s="5"/>
      <c r="E61" s="42"/>
      <c r="F61" s="5"/>
      <c r="G61" s="37"/>
      <c r="H61" s="11"/>
      <c r="I61" s="22"/>
    </row>
    <row r="62" spans="1:9" ht="30" x14ac:dyDescent="0.25">
      <c r="A62" s="50">
        <v>6</v>
      </c>
      <c r="B62" s="70" t="s">
        <v>41</v>
      </c>
      <c r="C62" s="58"/>
      <c r="D62" s="59" t="s">
        <v>40</v>
      </c>
      <c r="E62" s="60" t="s">
        <v>10</v>
      </c>
      <c r="F62" s="61" t="s">
        <v>39</v>
      </c>
      <c r="G62" s="55"/>
      <c r="H62" s="56"/>
      <c r="I62" s="22"/>
    </row>
    <row r="63" spans="1:9" x14ac:dyDescent="0.25">
      <c r="A63" s="24"/>
      <c r="B63" s="13" t="s">
        <v>15</v>
      </c>
      <c r="C63" s="37"/>
      <c r="D63" s="5"/>
      <c r="E63" s="42"/>
      <c r="F63" s="5"/>
      <c r="G63" s="46">
        <f>D63*E63*F63</f>
        <v>0</v>
      </c>
      <c r="H63" s="3"/>
      <c r="I63" s="22"/>
    </row>
    <row r="64" spans="1:9" x14ac:dyDescent="0.25">
      <c r="A64" s="24"/>
      <c r="B64" s="13" t="s">
        <v>16</v>
      </c>
      <c r="C64" s="37"/>
      <c r="D64" s="5"/>
      <c r="E64" s="42"/>
      <c r="F64" s="5"/>
      <c r="G64" s="46">
        <f t="shared" ref="G64:G69" si="5">D64*E64*F64</f>
        <v>0</v>
      </c>
      <c r="H64" s="3"/>
      <c r="I64" s="22"/>
    </row>
    <row r="65" spans="1:9" x14ac:dyDescent="0.25">
      <c r="A65" s="24"/>
      <c r="B65" s="13" t="s">
        <v>17</v>
      </c>
      <c r="C65" s="37"/>
      <c r="D65" s="5"/>
      <c r="E65" s="42"/>
      <c r="F65" s="5"/>
      <c r="G65" s="46">
        <f t="shared" si="5"/>
        <v>0</v>
      </c>
      <c r="H65" s="3"/>
      <c r="I65" s="22"/>
    </row>
    <row r="66" spans="1:9" x14ac:dyDescent="0.25">
      <c r="A66" s="24"/>
      <c r="B66" s="13" t="s">
        <v>34</v>
      </c>
      <c r="C66" s="37"/>
      <c r="D66" s="5"/>
      <c r="E66" s="42"/>
      <c r="F66" s="5"/>
      <c r="G66" s="46">
        <f t="shared" si="5"/>
        <v>0</v>
      </c>
      <c r="H66" s="3"/>
      <c r="I66" s="22"/>
    </row>
    <row r="67" spans="1:9" x14ac:dyDescent="0.25">
      <c r="A67" s="24"/>
      <c r="B67" s="13" t="s">
        <v>35</v>
      </c>
      <c r="C67" s="37"/>
      <c r="D67" s="5"/>
      <c r="E67" s="42"/>
      <c r="F67" s="5"/>
      <c r="G67" s="46">
        <f t="shared" si="5"/>
        <v>0</v>
      </c>
      <c r="H67" s="3"/>
      <c r="I67" s="22"/>
    </row>
    <row r="68" spans="1:9" x14ac:dyDescent="0.25">
      <c r="A68" s="24"/>
      <c r="B68" s="13" t="s">
        <v>36</v>
      </c>
      <c r="C68" s="37"/>
      <c r="D68" s="5"/>
      <c r="E68" s="42"/>
      <c r="F68" s="5"/>
      <c r="G68" s="46">
        <f t="shared" si="5"/>
        <v>0</v>
      </c>
      <c r="H68" s="3"/>
      <c r="I68" s="22"/>
    </row>
    <row r="69" spans="1:9" x14ac:dyDescent="0.25">
      <c r="A69" s="24"/>
      <c r="B69" s="13"/>
      <c r="C69" s="41"/>
      <c r="D69" s="5"/>
      <c r="E69" s="42"/>
      <c r="F69" s="5"/>
      <c r="G69" s="46">
        <f t="shared" si="5"/>
        <v>0</v>
      </c>
      <c r="H69" s="3"/>
      <c r="I69" s="22"/>
    </row>
    <row r="70" spans="1:9" ht="15.75" thickBot="1" x14ac:dyDescent="0.3">
      <c r="A70" s="80"/>
      <c r="B70" s="81" t="s">
        <v>42</v>
      </c>
      <c r="C70" s="82"/>
      <c r="D70" s="83"/>
      <c r="E70" s="84"/>
      <c r="F70" s="83"/>
      <c r="G70" s="117">
        <f>SUM(G63:G67)</f>
        <v>0</v>
      </c>
      <c r="H70" s="85">
        <f>G70</f>
        <v>0</v>
      </c>
      <c r="I70" s="86"/>
    </row>
    <row r="71" spans="1:9" ht="15.75" thickBot="1" x14ac:dyDescent="0.3">
      <c r="A71" s="25"/>
      <c r="B71" s="30"/>
      <c r="C71" s="28"/>
      <c r="D71" s="26"/>
      <c r="E71" s="27"/>
      <c r="F71" s="26"/>
      <c r="G71" s="29"/>
      <c r="H71" s="29"/>
      <c r="I71" s="34"/>
    </row>
    <row r="72" spans="1:9" ht="15.75" thickBot="1" x14ac:dyDescent="0.3">
      <c r="A72" s="71"/>
      <c r="B72" s="72" t="s">
        <v>48</v>
      </c>
      <c r="C72" s="73"/>
      <c r="D72" s="74"/>
      <c r="E72" s="75"/>
      <c r="F72" s="76"/>
      <c r="G72" s="77"/>
      <c r="H72" s="78">
        <f>H70+H60+H53+H43+H27+H20</f>
        <v>14630</v>
      </c>
      <c r="I72" s="79"/>
    </row>
    <row r="73" spans="1:9" ht="16.5" thickTop="1" thickBot="1" x14ac:dyDescent="0.3">
      <c r="A73" s="31"/>
      <c r="B73" s="19"/>
      <c r="C73" s="19"/>
      <c r="D73" s="20"/>
      <c r="E73" s="21"/>
      <c r="F73" s="20"/>
      <c r="G73" s="19"/>
      <c r="H73" s="19"/>
      <c r="I73" s="23"/>
    </row>
    <row r="74" spans="1:9" x14ac:dyDescent="0.25">
      <c r="A74" s="7"/>
      <c r="D74" s="4"/>
      <c r="E74" s="2"/>
      <c r="F74" s="4"/>
    </row>
    <row r="75" spans="1:9" x14ac:dyDescent="0.25">
      <c r="A75" s="163" t="s">
        <v>62</v>
      </c>
      <c r="B75" s="164"/>
      <c r="C75" s="164"/>
      <c r="D75" s="164"/>
      <c r="E75" s="164"/>
      <c r="F75" s="164"/>
      <c r="G75" s="164"/>
      <c r="H75" s="164"/>
      <c r="I75" s="164"/>
    </row>
    <row r="76" spans="1:9" x14ac:dyDescent="0.25">
      <c r="A76" s="164"/>
      <c r="B76" s="164"/>
      <c r="C76" s="164"/>
      <c r="D76" s="164"/>
      <c r="E76" s="164"/>
      <c r="F76" s="164"/>
      <c r="G76" s="164"/>
      <c r="H76" s="164"/>
      <c r="I76" s="164"/>
    </row>
    <row r="77" spans="1:9" x14ac:dyDescent="0.25">
      <c r="A77" s="164"/>
      <c r="B77" s="164"/>
      <c r="C77" s="164"/>
      <c r="D77" s="164"/>
      <c r="E77" s="164"/>
      <c r="F77" s="164"/>
      <c r="G77" s="164"/>
      <c r="H77" s="164"/>
      <c r="I77" s="164"/>
    </row>
    <row r="78" spans="1:9" x14ac:dyDescent="0.25">
      <c r="A78" s="164"/>
      <c r="B78" s="164"/>
      <c r="C78" s="164"/>
      <c r="D78" s="164"/>
      <c r="E78" s="164"/>
      <c r="F78" s="164"/>
      <c r="G78" s="164"/>
      <c r="H78" s="164"/>
      <c r="I78" s="164"/>
    </row>
    <row r="79" spans="1:9" x14ac:dyDescent="0.25">
      <c r="A79" s="164"/>
      <c r="B79" s="164"/>
      <c r="C79" s="164"/>
      <c r="D79" s="164"/>
      <c r="E79" s="164"/>
      <c r="F79" s="164"/>
      <c r="G79" s="164"/>
      <c r="H79" s="164"/>
      <c r="I79" s="164"/>
    </row>
  </sheetData>
  <mergeCells count="1">
    <mergeCell ref="A75:I79"/>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tabSelected="1" topLeftCell="A16" zoomScaleNormal="100" workbookViewId="0">
      <selection activeCell="B39" sqref="B39"/>
    </sheetView>
  </sheetViews>
  <sheetFormatPr defaultRowHeight="15" x14ac:dyDescent="0.25"/>
  <cols>
    <col min="1" max="1" width="21.7109375" style="7" customWidth="1"/>
    <col min="2" max="2" width="46.5703125" customWidth="1"/>
    <col min="3" max="3" width="19.85546875" customWidth="1"/>
    <col min="4" max="4" width="19" style="4" customWidth="1"/>
    <col min="5" max="5" width="16.140625" style="2" customWidth="1"/>
    <col min="6" max="6" width="15.7109375" style="4" customWidth="1"/>
    <col min="7" max="7" width="15.7109375" customWidth="1"/>
    <col min="8" max="8" width="15.28515625" customWidth="1"/>
    <col min="9" max="9" width="24.140625" bestFit="1" customWidth="1"/>
  </cols>
  <sheetData>
    <row r="1" spans="1:9" ht="21" x14ac:dyDescent="0.35">
      <c r="B1" s="110" t="s">
        <v>102</v>
      </c>
    </row>
    <row r="2" spans="1:9" ht="18.75" x14ac:dyDescent="0.3">
      <c r="A2" s="111"/>
      <c r="B2" s="109"/>
    </row>
    <row r="3" spans="1:9" ht="21" x14ac:dyDescent="0.35">
      <c r="B3" s="112" t="s">
        <v>49</v>
      </c>
      <c r="C3" s="119" t="s">
        <v>60</v>
      </c>
    </row>
    <row r="4" spans="1:9" ht="18.75" x14ac:dyDescent="0.3">
      <c r="B4" s="112" t="s">
        <v>51</v>
      </c>
      <c r="C4" s="113"/>
    </row>
    <row r="5" spans="1:9" ht="18.75" x14ac:dyDescent="0.3">
      <c r="B5" s="112" t="s">
        <v>52</v>
      </c>
      <c r="C5" s="113"/>
    </row>
    <row r="6" spans="1:9" ht="18.75" x14ac:dyDescent="0.3">
      <c r="B6" s="112"/>
      <c r="C6" s="113"/>
    </row>
    <row r="7" spans="1:9" ht="37.5" x14ac:dyDescent="0.25">
      <c r="B7" s="118" t="s">
        <v>50</v>
      </c>
      <c r="C7" s="113"/>
    </row>
    <row r="8" spans="1:9" x14ac:dyDescent="0.25">
      <c r="B8" s="7" t="s">
        <v>53</v>
      </c>
      <c r="C8" s="1" t="s">
        <v>102</v>
      </c>
    </row>
    <row r="9" spans="1:9" ht="15.75" thickBot="1" x14ac:dyDescent="0.3"/>
    <row r="10" spans="1:9" ht="41.25" customHeight="1" thickBot="1" x14ac:dyDescent="0.3">
      <c r="A10" s="114" t="s">
        <v>55</v>
      </c>
      <c r="B10" s="102" t="s">
        <v>56</v>
      </c>
      <c r="C10" s="103"/>
      <c r="D10" s="104"/>
      <c r="E10" s="105"/>
      <c r="F10" s="104"/>
      <c r="G10" s="106" t="s">
        <v>59</v>
      </c>
      <c r="H10" s="107" t="s">
        <v>57</v>
      </c>
      <c r="I10" s="108" t="s">
        <v>58</v>
      </c>
    </row>
    <row r="11" spans="1:9" ht="117.75" customHeight="1" thickBot="1" x14ac:dyDescent="0.3">
      <c r="A11" s="123"/>
      <c r="B11" s="125" t="s">
        <v>75</v>
      </c>
      <c r="C11" s="126" t="s">
        <v>76</v>
      </c>
      <c r="D11" s="127" t="s">
        <v>77</v>
      </c>
      <c r="E11" s="116" t="s">
        <v>74</v>
      </c>
      <c r="F11" s="127" t="s">
        <v>78</v>
      </c>
      <c r="G11" s="126" t="s">
        <v>79</v>
      </c>
      <c r="H11" s="126" t="s">
        <v>80</v>
      </c>
      <c r="I11" s="115" t="s">
        <v>47</v>
      </c>
    </row>
    <row r="12" spans="1:9" ht="30.75" thickTop="1" x14ac:dyDescent="0.25">
      <c r="A12" s="50">
        <v>1</v>
      </c>
      <c r="B12" s="51" t="s">
        <v>1</v>
      </c>
      <c r="C12" s="128" t="s">
        <v>81</v>
      </c>
      <c r="D12" s="124" t="s">
        <v>5</v>
      </c>
      <c r="E12" s="53" t="s">
        <v>21</v>
      </c>
      <c r="F12" s="54" t="s">
        <v>37</v>
      </c>
      <c r="G12" s="55"/>
      <c r="H12" s="56"/>
      <c r="I12" s="32"/>
    </row>
    <row r="13" spans="1:9" x14ac:dyDescent="0.25">
      <c r="A13" s="24" t="s">
        <v>44</v>
      </c>
      <c r="B13" s="12" t="s">
        <v>6</v>
      </c>
      <c r="C13" s="35"/>
      <c r="D13" s="5"/>
      <c r="E13" s="42"/>
      <c r="F13" s="5"/>
      <c r="G13" s="37"/>
      <c r="H13" s="11"/>
      <c r="I13" s="32"/>
    </row>
    <row r="14" spans="1:9" x14ac:dyDescent="0.25">
      <c r="A14" s="24"/>
      <c r="B14" s="13" t="s">
        <v>2</v>
      </c>
      <c r="C14" s="36"/>
      <c r="D14" s="14"/>
      <c r="E14" s="42"/>
      <c r="F14" s="5"/>
      <c r="G14" s="46">
        <f>C14*D14*E14*F14</f>
        <v>0</v>
      </c>
      <c r="H14" s="3"/>
      <c r="I14" s="33"/>
    </row>
    <row r="15" spans="1:9" x14ac:dyDescent="0.25">
      <c r="A15" s="24"/>
      <c r="B15" s="13" t="s">
        <v>3</v>
      </c>
      <c r="C15" s="36"/>
      <c r="D15" s="14"/>
      <c r="E15" s="42"/>
      <c r="F15" s="5"/>
      <c r="G15" s="46">
        <f t="shared" ref="G15:G16" si="0">C15*D15*E15*F15</f>
        <v>0</v>
      </c>
      <c r="H15" s="3"/>
      <c r="I15" s="33"/>
    </row>
    <row r="16" spans="1:9" x14ac:dyDescent="0.25">
      <c r="A16" s="24"/>
      <c r="B16" s="13" t="s">
        <v>9</v>
      </c>
      <c r="C16" s="36"/>
      <c r="D16" s="14"/>
      <c r="E16" s="42"/>
      <c r="F16" s="5"/>
      <c r="G16" s="46">
        <f t="shared" si="0"/>
        <v>0</v>
      </c>
      <c r="H16" s="3"/>
      <c r="I16" s="33"/>
    </row>
    <row r="17" spans="1:10" x14ac:dyDescent="0.25">
      <c r="A17" s="24"/>
      <c r="B17" s="13"/>
      <c r="C17" s="37"/>
      <c r="D17" s="14"/>
      <c r="E17" s="42"/>
      <c r="F17" s="5"/>
      <c r="G17" s="47">
        <f>SUM(G14:G15)</f>
        <v>0</v>
      </c>
      <c r="H17" s="8">
        <f>G17</f>
        <v>0</v>
      </c>
      <c r="I17" s="33"/>
    </row>
    <row r="18" spans="1:10" x14ac:dyDescent="0.25">
      <c r="A18" s="24"/>
      <c r="B18" s="13"/>
      <c r="C18" s="37"/>
      <c r="D18" s="14"/>
      <c r="E18" s="42"/>
      <c r="F18" s="5"/>
      <c r="G18" s="46"/>
      <c r="H18" s="3"/>
      <c r="I18" s="33"/>
    </row>
    <row r="19" spans="1:10" x14ac:dyDescent="0.25">
      <c r="A19" s="24" t="s">
        <v>43</v>
      </c>
      <c r="B19" s="13" t="s">
        <v>61</v>
      </c>
      <c r="C19" s="37"/>
      <c r="D19" s="15"/>
      <c r="E19" s="42"/>
      <c r="F19" s="5"/>
      <c r="G19" s="46">
        <f>D19*F19</f>
        <v>0</v>
      </c>
      <c r="H19" s="3">
        <f>G19</f>
        <v>0</v>
      </c>
      <c r="I19" s="33"/>
    </row>
    <row r="20" spans="1:10" x14ac:dyDescent="0.25">
      <c r="A20" s="80"/>
      <c r="B20" s="98" t="s">
        <v>22</v>
      </c>
      <c r="C20" s="99"/>
      <c r="D20" s="100"/>
      <c r="E20" s="90"/>
      <c r="F20" s="89"/>
      <c r="G20" s="91"/>
      <c r="H20" s="92">
        <f>H19+H17</f>
        <v>0</v>
      </c>
      <c r="I20" s="101"/>
      <c r="J20" s="11"/>
    </row>
    <row r="21" spans="1:10" x14ac:dyDescent="0.25">
      <c r="A21" s="24"/>
      <c r="B21" s="16"/>
      <c r="C21" s="38"/>
      <c r="D21" s="9"/>
      <c r="E21" s="43"/>
      <c r="F21" s="10"/>
      <c r="G21" s="48"/>
      <c r="H21" s="8"/>
      <c r="I21" s="33"/>
    </row>
    <row r="22" spans="1:10" ht="27" customHeight="1" x14ac:dyDescent="0.25">
      <c r="A22" s="50">
        <v>2</v>
      </c>
      <c r="B22" s="57" t="s">
        <v>23</v>
      </c>
      <c r="C22" s="58"/>
      <c r="D22" s="59" t="s">
        <v>20</v>
      </c>
      <c r="E22" s="60" t="s">
        <v>4</v>
      </c>
      <c r="F22" s="61" t="s">
        <v>38</v>
      </c>
      <c r="G22" s="55"/>
      <c r="H22" s="56"/>
      <c r="I22" s="32"/>
    </row>
    <row r="23" spans="1:10" x14ac:dyDescent="0.25">
      <c r="A23" s="24"/>
      <c r="B23" s="13"/>
      <c r="C23" s="39"/>
      <c r="D23" s="5"/>
      <c r="E23" s="42"/>
      <c r="F23" s="5"/>
      <c r="G23" s="37"/>
      <c r="H23" s="11"/>
      <c r="I23" s="32"/>
    </row>
    <row r="24" spans="1:10" x14ac:dyDescent="0.25">
      <c r="A24" s="24"/>
      <c r="B24" s="13"/>
      <c r="C24" s="37"/>
      <c r="D24" s="5"/>
      <c r="E24" s="42"/>
      <c r="F24" s="5"/>
      <c r="G24" s="46">
        <f>D24*E24*F24</f>
        <v>0</v>
      </c>
      <c r="H24" s="3"/>
      <c r="I24" s="32"/>
    </row>
    <row r="25" spans="1:10" x14ac:dyDescent="0.25">
      <c r="A25" s="24"/>
      <c r="B25" s="13"/>
      <c r="C25" s="37"/>
      <c r="D25" s="5"/>
      <c r="E25" s="42"/>
      <c r="F25" s="5"/>
      <c r="G25" s="46">
        <f t="shared" ref="G25:G26" si="1">D25*E25*F25</f>
        <v>0</v>
      </c>
      <c r="H25" s="3"/>
      <c r="I25" s="32"/>
    </row>
    <row r="26" spans="1:10" x14ac:dyDescent="0.25">
      <c r="A26" s="24"/>
      <c r="B26" s="13"/>
      <c r="C26" s="37"/>
      <c r="D26" s="5"/>
      <c r="E26" s="42"/>
      <c r="F26" s="5"/>
      <c r="G26" s="46">
        <f t="shared" si="1"/>
        <v>0</v>
      </c>
      <c r="H26" s="3"/>
      <c r="I26" s="32"/>
    </row>
    <row r="27" spans="1:10" x14ac:dyDescent="0.25">
      <c r="A27" s="80"/>
      <c r="B27" s="96" t="s">
        <v>19</v>
      </c>
      <c r="C27" s="97"/>
      <c r="D27" s="89"/>
      <c r="E27" s="90"/>
      <c r="F27" s="89"/>
      <c r="G27" s="91">
        <f>SUM(G24:G26)</f>
        <v>0</v>
      </c>
      <c r="H27" s="92">
        <f>G27</f>
        <v>0</v>
      </c>
      <c r="I27" s="95"/>
    </row>
    <row r="28" spans="1:10" x14ac:dyDescent="0.25">
      <c r="A28" s="24"/>
      <c r="B28" s="13"/>
      <c r="C28" s="39"/>
      <c r="D28" s="5"/>
      <c r="E28" s="42"/>
      <c r="F28" s="5"/>
      <c r="G28" s="46"/>
      <c r="H28" s="3"/>
      <c r="I28" s="32"/>
    </row>
    <row r="29" spans="1:10" x14ac:dyDescent="0.25">
      <c r="A29" s="50">
        <v>3</v>
      </c>
      <c r="B29" s="51" t="s">
        <v>8</v>
      </c>
      <c r="C29" s="62"/>
      <c r="D29" s="63"/>
      <c r="E29" s="64" t="s">
        <v>10</v>
      </c>
      <c r="F29" s="61" t="s">
        <v>39</v>
      </c>
      <c r="G29" s="65"/>
      <c r="H29" s="66"/>
      <c r="I29" s="32"/>
    </row>
    <row r="30" spans="1:10" x14ac:dyDescent="0.25">
      <c r="A30" s="24" t="s">
        <v>45</v>
      </c>
      <c r="B30" s="12" t="s">
        <v>7</v>
      </c>
      <c r="C30" s="35"/>
      <c r="D30" s="6"/>
      <c r="E30" s="44"/>
      <c r="F30" s="6"/>
      <c r="G30" s="46"/>
      <c r="H30" s="3"/>
      <c r="I30" s="32"/>
    </row>
    <row r="31" spans="1:10" x14ac:dyDescent="0.25">
      <c r="A31" s="24"/>
      <c r="B31" s="13"/>
      <c r="C31" s="37"/>
      <c r="D31" s="5"/>
      <c r="E31" s="42"/>
      <c r="F31" s="5"/>
      <c r="G31" s="46">
        <f>E31*F31</f>
        <v>0</v>
      </c>
      <c r="H31" s="3"/>
      <c r="I31" s="32"/>
    </row>
    <row r="32" spans="1:10" x14ac:dyDescent="0.25">
      <c r="A32" s="24"/>
      <c r="B32" s="13"/>
      <c r="C32" s="37"/>
      <c r="D32" s="5"/>
      <c r="E32" s="42"/>
      <c r="F32" s="5"/>
      <c r="G32" s="46">
        <f t="shared" ref="G32:G34" si="2">E32*F32</f>
        <v>0</v>
      </c>
      <c r="H32" s="3"/>
      <c r="I32" s="32"/>
    </row>
    <row r="33" spans="1:9" x14ac:dyDescent="0.25">
      <c r="A33" s="24"/>
      <c r="B33" s="13"/>
      <c r="C33" s="37"/>
      <c r="D33" s="5"/>
      <c r="E33" s="42"/>
      <c r="F33" s="5"/>
      <c r="G33" s="46">
        <f t="shared" si="2"/>
        <v>0</v>
      </c>
      <c r="H33" s="3"/>
      <c r="I33" s="32"/>
    </row>
    <row r="34" spans="1:9" x14ac:dyDescent="0.25">
      <c r="A34" s="24"/>
      <c r="B34" s="13"/>
      <c r="C34" s="37"/>
      <c r="D34" s="5"/>
      <c r="E34" s="42"/>
      <c r="F34" s="5"/>
      <c r="G34" s="46">
        <f t="shared" si="2"/>
        <v>0</v>
      </c>
      <c r="H34" s="3"/>
      <c r="I34" s="32"/>
    </row>
    <row r="35" spans="1:9" x14ac:dyDescent="0.25">
      <c r="A35" s="24"/>
      <c r="B35" s="17" t="s">
        <v>18</v>
      </c>
      <c r="C35" s="40"/>
      <c r="D35" s="5"/>
      <c r="E35" s="42"/>
      <c r="F35" s="5"/>
      <c r="G35" s="47">
        <f>SUM(G30:G34)</f>
        <v>0</v>
      </c>
      <c r="H35" s="8">
        <f>G35</f>
        <v>0</v>
      </c>
      <c r="I35" s="32"/>
    </row>
    <row r="36" spans="1:9" x14ac:dyDescent="0.25">
      <c r="A36" s="24" t="s">
        <v>46</v>
      </c>
      <c r="B36" s="12" t="s">
        <v>24</v>
      </c>
      <c r="C36" s="35"/>
      <c r="D36" s="5"/>
      <c r="E36" s="42"/>
      <c r="F36" s="5"/>
      <c r="G36" s="37"/>
      <c r="H36" s="11"/>
      <c r="I36" s="32"/>
    </row>
    <row r="37" spans="1:9" x14ac:dyDescent="0.25">
      <c r="A37" s="24"/>
      <c r="B37" s="13"/>
      <c r="C37" s="37"/>
      <c r="D37" s="5"/>
      <c r="E37" s="42"/>
      <c r="F37" s="5"/>
      <c r="G37" s="46">
        <f>E37*F37</f>
        <v>0</v>
      </c>
      <c r="H37" s="3"/>
      <c r="I37" s="32"/>
    </row>
    <row r="38" spans="1:9" x14ac:dyDescent="0.25">
      <c r="A38" s="24"/>
      <c r="B38" s="13"/>
      <c r="C38" s="37"/>
      <c r="D38" s="5"/>
      <c r="E38" s="42"/>
      <c r="F38" s="5"/>
      <c r="G38" s="46">
        <f t="shared" ref="G38:G41" si="3">E38*F38</f>
        <v>0</v>
      </c>
      <c r="H38" s="3"/>
      <c r="I38" s="32"/>
    </row>
    <row r="39" spans="1:9" x14ac:dyDescent="0.25">
      <c r="A39" s="24"/>
      <c r="B39" s="13"/>
      <c r="C39" s="37"/>
      <c r="D39" s="5"/>
      <c r="E39" s="42"/>
      <c r="F39" s="5"/>
      <c r="G39" s="46">
        <f t="shared" si="3"/>
        <v>0</v>
      </c>
      <c r="H39" s="3"/>
      <c r="I39" s="32"/>
    </row>
    <row r="40" spans="1:9" x14ac:dyDescent="0.25">
      <c r="A40" s="24"/>
      <c r="B40" s="13"/>
      <c r="C40" s="37"/>
      <c r="D40" s="5"/>
      <c r="E40" s="42"/>
      <c r="F40" s="5"/>
      <c r="G40" s="46">
        <f t="shared" si="3"/>
        <v>0</v>
      </c>
      <c r="H40" s="3"/>
      <c r="I40" s="32"/>
    </row>
    <row r="41" spans="1:9" x14ac:dyDescent="0.25">
      <c r="A41" s="24"/>
      <c r="B41" s="13"/>
      <c r="C41" s="37"/>
      <c r="D41" s="5"/>
      <c r="E41" s="42"/>
      <c r="F41" s="5"/>
      <c r="G41" s="46">
        <f t="shared" si="3"/>
        <v>0</v>
      </c>
      <c r="H41" s="3"/>
      <c r="I41" s="32"/>
    </row>
    <row r="42" spans="1:9" x14ac:dyDescent="0.25">
      <c r="A42" s="24"/>
      <c r="B42" s="13"/>
      <c r="C42" s="37"/>
      <c r="D42" s="5"/>
      <c r="E42" s="42"/>
      <c r="F42" s="5"/>
      <c r="G42" s="49">
        <f>SUM(G37:G41)</f>
        <v>0</v>
      </c>
      <c r="H42" s="8">
        <f>G42</f>
        <v>0</v>
      </c>
      <c r="I42" s="32"/>
    </row>
    <row r="43" spans="1:9" x14ac:dyDescent="0.25">
      <c r="A43" s="80"/>
      <c r="B43" s="87" t="s">
        <v>25</v>
      </c>
      <c r="C43" s="94"/>
      <c r="D43" s="89"/>
      <c r="E43" s="90"/>
      <c r="F43" s="89"/>
      <c r="G43" s="91"/>
      <c r="H43" s="92">
        <f>SUM(H30:H42)</f>
        <v>0</v>
      </c>
      <c r="I43" s="95"/>
    </row>
    <row r="44" spans="1:9" x14ac:dyDescent="0.25">
      <c r="A44" s="24"/>
      <c r="B44" s="13"/>
      <c r="C44" s="37"/>
      <c r="D44" s="5"/>
      <c r="E44" s="42"/>
      <c r="F44" s="5"/>
      <c r="G44" s="46"/>
      <c r="H44" s="3"/>
      <c r="I44" s="32"/>
    </row>
    <row r="45" spans="1:9" x14ac:dyDescent="0.25">
      <c r="A45" s="50">
        <v>4</v>
      </c>
      <c r="B45" s="51" t="s">
        <v>31</v>
      </c>
      <c r="C45" s="58"/>
      <c r="D45" s="61"/>
      <c r="E45" s="60" t="s">
        <v>26</v>
      </c>
      <c r="F45" s="61" t="s">
        <v>39</v>
      </c>
      <c r="G45" s="55"/>
      <c r="H45" s="56"/>
      <c r="I45" s="32"/>
    </row>
    <row r="46" spans="1:9" x14ac:dyDescent="0.25">
      <c r="A46" s="24"/>
      <c r="B46" s="18"/>
      <c r="C46" s="35"/>
      <c r="D46" s="5"/>
      <c r="E46" s="42"/>
      <c r="F46" s="5"/>
      <c r="G46" s="46">
        <f>E46*F46</f>
        <v>0</v>
      </c>
      <c r="H46" s="11"/>
      <c r="I46" s="32"/>
    </row>
    <row r="47" spans="1:9" x14ac:dyDescent="0.25">
      <c r="A47" s="24"/>
      <c r="B47" s="13"/>
      <c r="C47" s="37"/>
      <c r="D47" s="5"/>
      <c r="E47" s="42"/>
      <c r="F47" s="5"/>
      <c r="G47" s="46">
        <f>E47*F47</f>
        <v>0</v>
      </c>
      <c r="H47" s="3"/>
      <c r="I47" s="22"/>
    </row>
    <row r="48" spans="1:9" x14ac:dyDescent="0.25">
      <c r="A48" s="24"/>
      <c r="B48" s="13"/>
      <c r="C48" s="37"/>
      <c r="D48" s="5"/>
      <c r="E48" s="42"/>
      <c r="F48" s="5"/>
      <c r="G48" s="46">
        <f t="shared" ref="G48:G52" si="4">E48*F48</f>
        <v>0</v>
      </c>
      <c r="H48" s="3"/>
      <c r="I48" s="22"/>
    </row>
    <row r="49" spans="1:9" x14ac:dyDescent="0.25">
      <c r="A49" s="24"/>
      <c r="B49" s="13"/>
      <c r="C49" s="37"/>
      <c r="D49" s="5"/>
      <c r="E49" s="42"/>
      <c r="F49" s="5"/>
      <c r="G49" s="46">
        <f t="shared" si="4"/>
        <v>0</v>
      </c>
      <c r="H49" s="3"/>
      <c r="I49" s="22"/>
    </row>
    <row r="50" spans="1:9" x14ac:dyDescent="0.25">
      <c r="A50" s="24"/>
      <c r="B50" s="13"/>
      <c r="C50" s="37"/>
      <c r="D50" s="5"/>
      <c r="E50" s="42"/>
      <c r="F50" s="5"/>
      <c r="G50" s="46">
        <f t="shared" si="4"/>
        <v>0</v>
      </c>
      <c r="H50" s="3"/>
      <c r="I50" s="22"/>
    </row>
    <row r="51" spans="1:9" x14ac:dyDescent="0.25">
      <c r="A51" s="24"/>
      <c r="B51" s="13"/>
      <c r="C51" s="37"/>
      <c r="D51" s="5"/>
      <c r="E51" s="42"/>
      <c r="F51" s="5"/>
      <c r="G51" s="46">
        <f t="shared" si="4"/>
        <v>0</v>
      </c>
      <c r="H51" s="3"/>
      <c r="I51" s="22"/>
    </row>
    <row r="52" spans="1:9" x14ac:dyDescent="0.25">
      <c r="A52" s="24"/>
      <c r="B52" s="13"/>
      <c r="C52" s="37"/>
      <c r="D52" s="5"/>
      <c r="E52" s="42"/>
      <c r="F52" s="5"/>
      <c r="G52" s="46">
        <f t="shared" si="4"/>
        <v>0</v>
      </c>
      <c r="H52" s="3"/>
      <c r="I52" s="22"/>
    </row>
    <row r="53" spans="1:9" x14ac:dyDescent="0.25">
      <c r="A53" s="80"/>
      <c r="B53" s="87" t="s">
        <v>32</v>
      </c>
      <c r="C53" s="88"/>
      <c r="D53" s="89"/>
      <c r="E53" s="90"/>
      <c r="F53" s="89"/>
      <c r="G53" s="91">
        <f>SUM(G46:G52)</f>
        <v>0</v>
      </c>
      <c r="H53" s="92">
        <f>G53</f>
        <v>0</v>
      </c>
      <c r="I53" s="93"/>
    </row>
    <row r="54" spans="1:9" x14ac:dyDescent="0.25">
      <c r="A54" s="24"/>
      <c r="B54" s="13"/>
      <c r="C54" s="37"/>
      <c r="D54" s="5"/>
      <c r="E54" s="42"/>
      <c r="F54" s="5"/>
      <c r="G54" s="46"/>
      <c r="H54" s="3"/>
      <c r="I54" s="22"/>
    </row>
    <row r="55" spans="1:9" ht="30" x14ac:dyDescent="0.25">
      <c r="A55" s="50">
        <v>5</v>
      </c>
      <c r="B55" s="51" t="s">
        <v>11</v>
      </c>
      <c r="C55" s="67" t="s">
        <v>27</v>
      </c>
      <c r="D55" s="68" t="s">
        <v>28</v>
      </c>
      <c r="E55" s="69" t="s">
        <v>29</v>
      </c>
      <c r="F55" s="61" t="s">
        <v>39</v>
      </c>
      <c r="G55" s="55"/>
      <c r="H55" s="56"/>
      <c r="I55" s="22"/>
    </row>
    <row r="56" spans="1:9" ht="14.25" customHeight="1" x14ac:dyDescent="0.25">
      <c r="A56" s="24"/>
      <c r="B56" s="13" t="s">
        <v>12</v>
      </c>
      <c r="C56" s="37"/>
      <c r="D56" s="5"/>
      <c r="E56" s="45"/>
      <c r="F56" s="5"/>
      <c r="G56" s="46">
        <f>C56*D56*F56</f>
        <v>0</v>
      </c>
      <c r="H56" s="3"/>
      <c r="I56" s="22"/>
    </row>
    <row r="57" spans="1:9" x14ac:dyDescent="0.25">
      <c r="A57" s="24"/>
      <c r="B57" s="13" t="s">
        <v>13</v>
      </c>
      <c r="C57" s="37"/>
      <c r="D57" s="5"/>
      <c r="E57" s="42"/>
      <c r="F57" s="5"/>
      <c r="G57" s="46">
        <f>C57*D57*E57*F57</f>
        <v>0</v>
      </c>
      <c r="H57" s="3"/>
      <c r="I57" s="22"/>
    </row>
    <row r="58" spans="1:9" x14ac:dyDescent="0.25">
      <c r="A58" s="24"/>
      <c r="B58" s="13" t="s">
        <v>14</v>
      </c>
      <c r="C58" s="37"/>
      <c r="D58" s="5"/>
      <c r="E58" s="42"/>
      <c r="F58" s="5"/>
      <c r="G58" s="46">
        <f>C58*D58*E58*F58</f>
        <v>0</v>
      </c>
      <c r="H58" s="3"/>
      <c r="I58" s="22"/>
    </row>
    <row r="59" spans="1:9" x14ac:dyDescent="0.25">
      <c r="A59" s="24"/>
      <c r="B59" s="13" t="s">
        <v>30</v>
      </c>
      <c r="C59" s="37"/>
      <c r="D59" s="5"/>
      <c r="E59" s="42"/>
      <c r="F59" s="5"/>
      <c r="G59" s="46">
        <f>C59*D59*E59*F59</f>
        <v>0</v>
      </c>
      <c r="H59" s="3"/>
      <c r="I59" s="22"/>
    </row>
    <row r="60" spans="1:9" x14ac:dyDescent="0.25">
      <c r="A60" s="80"/>
      <c r="B60" s="87" t="s">
        <v>33</v>
      </c>
      <c r="C60" s="88"/>
      <c r="D60" s="89"/>
      <c r="E60" s="90"/>
      <c r="F60" s="89"/>
      <c r="G60" s="91">
        <f>SUM(G56:G59)</f>
        <v>0</v>
      </c>
      <c r="H60" s="92">
        <f>G60</f>
        <v>0</v>
      </c>
      <c r="I60" s="93"/>
    </row>
    <row r="61" spans="1:9" x14ac:dyDescent="0.25">
      <c r="A61" s="24"/>
      <c r="B61" s="13"/>
      <c r="C61" s="37"/>
      <c r="D61" s="5"/>
      <c r="E61" s="42"/>
      <c r="F61" s="5"/>
      <c r="G61" s="37"/>
      <c r="H61" s="11"/>
      <c r="I61" s="22"/>
    </row>
    <row r="62" spans="1:9" ht="30" x14ac:dyDescent="0.25">
      <c r="A62" s="50">
        <v>6</v>
      </c>
      <c r="B62" s="70" t="s">
        <v>41</v>
      </c>
      <c r="C62" s="58"/>
      <c r="D62" s="59" t="s">
        <v>40</v>
      </c>
      <c r="E62" s="60" t="s">
        <v>10</v>
      </c>
      <c r="F62" s="61" t="s">
        <v>39</v>
      </c>
      <c r="G62" s="55"/>
      <c r="H62" s="56"/>
      <c r="I62" s="22"/>
    </row>
    <row r="63" spans="1:9" x14ac:dyDescent="0.25">
      <c r="A63" s="24"/>
      <c r="B63" s="13" t="s">
        <v>15</v>
      </c>
      <c r="C63" s="37"/>
      <c r="D63" s="5"/>
      <c r="E63" s="42"/>
      <c r="F63" s="5"/>
      <c r="G63" s="46">
        <f>D63*E63*F63</f>
        <v>0</v>
      </c>
      <c r="H63" s="3"/>
      <c r="I63" s="22"/>
    </row>
    <row r="64" spans="1:9" x14ac:dyDescent="0.25">
      <c r="A64" s="24"/>
      <c r="B64" s="13" t="s">
        <v>16</v>
      </c>
      <c r="C64" s="37"/>
      <c r="D64" s="5"/>
      <c r="E64" s="42"/>
      <c r="F64" s="5"/>
      <c r="G64" s="46">
        <f t="shared" ref="G64:G69" si="5">D64*E64*F64</f>
        <v>0</v>
      </c>
      <c r="H64" s="3"/>
      <c r="I64" s="22"/>
    </row>
    <row r="65" spans="1:16" x14ac:dyDescent="0.25">
      <c r="A65" s="24"/>
      <c r="B65" s="13" t="s">
        <v>17</v>
      </c>
      <c r="C65" s="37"/>
      <c r="D65" s="5"/>
      <c r="E65" s="42"/>
      <c r="F65" s="5"/>
      <c r="G65" s="46">
        <f t="shared" si="5"/>
        <v>0</v>
      </c>
      <c r="H65" s="3"/>
      <c r="I65" s="22"/>
      <c r="P65" s="11"/>
    </row>
    <row r="66" spans="1:16" x14ac:dyDescent="0.25">
      <c r="A66" s="24"/>
      <c r="B66" s="13" t="s">
        <v>34</v>
      </c>
      <c r="C66" s="37"/>
      <c r="D66" s="5"/>
      <c r="E66" s="42"/>
      <c r="F66" s="5"/>
      <c r="G66" s="46">
        <f t="shared" si="5"/>
        <v>0</v>
      </c>
      <c r="H66" s="3"/>
      <c r="I66" s="22"/>
    </row>
    <row r="67" spans="1:16" x14ac:dyDescent="0.25">
      <c r="A67" s="24"/>
      <c r="B67" s="13" t="s">
        <v>35</v>
      </c>
      <c r="C67" s="37"/>
      <c r="D67" s="5"/>
      <c r="E67" s="42"/>
      <c r="F67" s="5"/>
      <c r="G67" s="46">
        <f t="shared" si="5"/>
        <v>0</v>
      </c>
      <c r="H67" s="3"/>
      <c r="I67" s="22"/>
    </row>
    <row r="68" spans="1:16" x14ac:dyDescent="0.25">
      <c r="A68" s="24"/>
      <c r="B68" s="13" t="s">
        <v>36</v>
      </c>
      <c r="C68" s="37"/>
      <c r="D68" s="5"/>
      <c r="E68" s="42"/>
      <c r="F68" s="5"/>
      <c r="G68" s="46">
        <f t="shared" si="5"/>
        <v>0</v>
      </c>
      <c r="H68" s="3"/>
      <c r="I68" s="22"/>
    </row>
    <row r="69" spans="1:16" x14ac:dyDescent="0.25">
      <c r="A69" s="24"/>
      <c r="B69" s="13"/>
      <c r="C69" s="41"/>
      <c r="D69" s="5"/>
      <c r="E69" s="42"/>
      <c r="F69" s="5"/>
      <c r="G69" s="46">
        <f t="shared" si="5"/>
        <v>0</v>
      </c>
      <c r="H69" s="3"/>
      <c r="I69" s="22"/>
    </row>
    <row r="70" spans="1:16" ht="15.75" thickBot="1" x14ac:dyDescent="0.3">
      <c r="A70" s="80"/>
      <c r="B70" s="81" t="s">
        <v>42</v>
      </c>
      <c r="C70" s="82"/>
      <c r="D70" s="83"/>
      <c r="E70" s="84"/>
      <c r="F70" s="83"/>
      <c r="G70" s="117">
        <f>SUM(G63:G67)</f>
        <v>0</v>
      </c>
      <c r="H70" s="85">
        <f>G70</f>
        <v>0</v>
      </c>
      <c r="I70" s="86"/>
    </row>
    <row r="71" spans="1:16" ht="15.75" thickBot="1" x14ac:dyDescent="0.3">
      <c r="A71" s="25"/>
      <c r="B71" s="30"/>
      <c r="C71" s="28"/>
      <c r="D71" s="26"/>
      <c r="E71" s="27"/>
      <c r="F71" s="26"/>
      <c r="G71" s="29"/>
      <c r="H71" s="29"/>
      <c r="I71" s="34"/>
    </row>
    <row r="72" spans="1:16" ht="15.75" thickBot="1" x14ac:dyDescent="0.3">
      <c r="A72" s="71"/>
      <c r="B72" s="72" t="s">
        <v>48</v>
      </c>
      <c r="C72" s="73"/>
      <c r="D72" s="74"/>
      <c r="E72" s="75"/>
      <c r="F72" s="76"/>
      <c r="G72" s="77"/>
      <c r="H72" s="78">
        <f>H70+H60+H53+H43+H27+H20</f>
        <v>0</v>
      </c>
      <c r="I72" s="79"/>
    </row>
    <row r="73" spans="1:16" ht="16.5" thickTop="1" thickBot="1" x14ac:dyDescent="0.3">
      <c r="A73" s="31"/>
      <c r="B73" s="19"/>
      <c r="C73" s="19"/>
      <c r="D73" s="20"/>
      <c r="E73" s="21"/>
      <c r="F73" s="20"/>
      <c r="G73" s="19"/>
      <c r="H73" s="19"/>
      <c r="I73" s="23"/>
    </row>
    <row r="75" spans="1:16" ht="15.75" customHeight="1" x14ac:dyDescent="0.25">
      <c r="A75" s="163" t="s">
        <v>103</v>
      </c>
      <c r="B75" s="164"/>
      <c r="C75" s="164"/>
      <c r="D75" s="164"/>
      <c r="E75" s="164"/>
      <c r="F75" s="164"/>
      <c r="G75" s="164"/>
      <c r="H75" s="164"/>
      <c r="I75" s="164"/>
    </row>
    <row r="76" spans="1:16" x14ac:dyDescent="0.25">
      <c r="A76" s="164"/>
      <c r="B76" s="164"/>
      <c r="C76" s="164"/>
      <c r="D76" s="164"/>
      <c r="E76" s="164"/>
      <c r="F76" s="164"/>
      <c r="G76" s="164"/>
      <c r="H76" s="164"/>
      <c r="I76" s="164"/>
    </row>
    <row r="77" spans="1:16" x14ac:dyDescent="0.25">
      <c r="A77" s="164"/>
      <c r="B77" s="164"/>
      <c r="C77" s="164"/>
      <c r="D77" s="164"/>
      <c r="E77" s="164"/>
      <c r="F77" s="164"/>
      <c r="G77" s="164"/>
      <c r="H77" s="164"/>
      <c r="I77" s="164"/>
    </row>
    <row r="78" spans="1:16" x14ac:dyDescent="0.25">
      <c r="A78" s="164"/>
      <c r="B78" s="164"/>
      <c r="C78" s="164"/>
      <c r="D78" s="164"/>
      <c r="E78" s="164"/>
      <c r="F78" s="164"/>
      <c r="G78" s="164"/>
      <c r="H78" s="164"/>
      <c r="I78" s="164"/>
    </row>
    <row r="79" spans="1:16" ht="39.75" customHeight="1" x14ac:dyDescent="0.25">
      <c r="A79" s="164"/>
      <c r="B79" s="164"/>
      <c r="C79" s="164"/>
      <c r="D79" s="164"/>
      <c r="E79" s="164"/>
      <c r="F79" s="164"/>
      <c r="G79" s="164"/>
      <c r="H79" s="164"/>
      <c r="I79" s="164"/>
    </row>
    <row r="80" spans="1:16" x14ac:dyDescent="0.25">
      <c r="A80" s="113"/>
      <c r="B80" s="113"/>
      <c r="C80" s="113"/>
      <c r="D80" s="113"/>
      <c r="E80" s="113"/>
      <c r="F80" s="113"/>
      <c r="G80" s="113"/>
      <c r="H80" s="113"/>
      <c r="I80" s="113"/>
    </row>
    <row r="81" spans="1:9" x14ac:dyDescent="0.25">
      <c r="A81" s="113"/>
      <c r="B81" s="113"/>
      <c r="C81" s="113"/>
      <c r="D81" s="113"/>
      <c r="E81" s="113"/>
      <c r="F81" s="113"/>
      <c r="G81" s="113"/>
      <c r="H81" s="113"/>
      <c r="I81" s="113"/>
    </row>
  </sheetData>
  <mergeCells count="1">
    <mergeCell ref="A75:I79"/>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49" sqref="C49"/>
    </sheetView>
  </sheetViews>
  <sheetFormatPr defaultRowHeight="15" x14ac:dyDescent="0.25"/>
  <cols>
    <col min="1" max="1" width="35.140625" customWidth="1"/>
    <col min="2" max="2" width="18.85546875" customWidth="1"/>
    <col min="3" max="3" width="15.42578125" customWidth="1"/>
    <col min="4" max="4" width="13.7109375" customWidth="1"/>
    <col min="5" max="5" width="17" customWidth="1"/>
    <col min="6" max="6" width="17.7109375" customWidth="1"/>
  </cols>
  <sheetData>
    <row r="1" spans="1:8" ht="15.75" x14ac:dyDescent="0.25">
      <c r="A1" s="121" t="s">
        <v>82</v>
      </c>
      <c r="B1" s="120"/>
      <c r="C1" s="129"/>
      <c r="D1" s="129"/>
      <c r="E1" s="130"/>
      <c r="F1" s="120"/>
    </row>
    <row r="2" spans="1:8" x14ac:dyDescent="0.25">
      <c r="A2" s="131"/>
      <c r="B2" s="120"/>
      <c r="C2" s="129"/>
      <c r="D2" s="129"/>
      <c r="E2" s="130"/>
      <c r="F2" s="120"/>
    </row>
    <row r="3" spans="1:8" ht="51.75" customHeight="1" x14ac:dyDescent="0.25">
      <c r="A3" s="165" t="s">
        <v>83</v>
      </c>
      <c r="B3" s="165"/>
      <c r="C3" s="165"/>
      <c r="D3" s="165"/>
      <c r="E3" s="165"/>
      <c r="F3" s="165"/>
    </row>
    <row r="4" spans="1:8" x14ac:dyDescent="0.25">
      <c r="A4" s="120"/>
      <c r="B4" s="120"/>
      <c r="C4" s="129"/>
      <c r="D4" s="129"/>
      <c r="E4" s="130"/>
      <c r="F4" s="120"/>
    </row>
    <row r="5" spans="1:8" x14ac:dyDescent="0.25">
      <c r="A5" s="120"/>
      <c r="B5" s="120"/>
      <c r="C5" s="129"/>
      <c r="D5" s="129"/>
      <c r="E5" s="130"/>
      <c r="F5" s="120"/>
    </row>
    <row r="6" spans="1:8" ht="43.5" x14ac:dyDescent="0.25">
      <c r="A6" s="132" t="s">
        <v>63</v>
      </c>
      <c r="B6" s="132" t="s">
        <v>84</v>
      </c>
      <c r="C6" s="132" t="s">
        <v>85</v>
      </c>
      <c r="D6" s="132" t="s">
        <v>86</v>
      </c>
      <c r="E6" s="133" t="s">
        <v>87</v>
      </c>
      <c r="F6" s="132" t="s">
        <v>88</v>
      </c>
      <c r="G6" s="166" t="s">
        <v>101</v>
      </c>
      <c r="H6" s="167"/>
    </row>
    <row r="7" spans="1:8" x14ac:dyDescent="0.25">
      <c r="A7" s="134" t="s">
        <v>89</v>
      </c>
      <c r="B7" s="135" t="s">
        <v>64</v>
      </c>
      <c r="C7" s="136">
        <v>500</v>
      </c>
      <c r="D7" s="136" t="s">
        <v>90</v>
      </c>
      <c r="E7" s="137">
        <v>4</v>
      </c>
      <c r="F7" s="162">
        <f>PRODUCT(E7,C7)</f>
        <v>2000</v>
      </c>
      <c r="G7" s="166"/>
      <c r="H7" s="167"/>
    </row>
    <row r="8" spans="1:8" x14ac:dyDescent="0.25">
      <c r="A8" s="139" t="s">
        <v>91</v>
      </c>
      <c r="B8" s="140" t="s">
        <v>92</v>
      </c>
      <c r="C8" s="141">
        <v>1</v>
      </c>
      <c r="D8" s="141" t="s">
        <v>92</v>
      </c>
      <c r="E8" s="142">
        <v>1000</v>
      </c>
      <c r="F8" s="162">
        <f t="shared" ref="F8:F37" si="0">PRODUCT(E8,C8)</f>
        <v>1000</v>
      </c>
      <c r="G8" s="166"/>
      <c r="H8" s="167"/>
    </row>
    <row r="9" spans="1:8" x14ac:dyDescent="0.25">
      <c r="A9" s="139" t="s">
        <v>93</v>
      </c>
      <c r="B9" s="140" t="s">
        <v>94</v>
      </c>
      <c r="C9" s="141">
        <v>1</v>
      </c>
      <c r="D9" s="141" t="s">
        <v>95</v>
      </c>
      <c r="E9" s="142">
        <v>800</v>
      </c>
      <c r="F9" s="162">
        <f t="shared" si="0"/>
        <v>800</v>
      </c>
      <c r="G9" s="166"/>
      <c r="H9" s="167"/>
    </row>
    <row r="10" spans="1:8" x14ac:dyDescent="0.25">
      <c r="A10" s="139" t="s">
        <v>96</v>
      </c>
      <c r="B10" s="140" t="s">
        <v>97</v>
      </c>
      <c r="C10" s="141">
        <v>1000</v>
      </c>
      <c r="D10" s="141" t="s">
        <v>98</v>
      </c>
      <c r="E10" s="142">
        <v>2</v>
      </c>
      <c r="F10" s="162">
        <f t="shared" si="0"/>
        <v>2000</v>
      </c>
      <c r="G10" s="166"/>
      <c r="H10" s="167"/>
    </row>
    <row r="11" spans="1:8" ht="19.5" customHeight="1" x14ac:dyDescent="0.25">
      <c r="A11" s="139" t="s">
        <v>99</v>
      </c>
      <c r="B11" s="140" t="s">
        <v>97</v>
      </c>
      <c r="C11" s="141">
        <v>4</v>
      </c>
      <c r="D11" s="141" t="s">
        <v>100</v>
      </c>
      <c r="E11" s="142">
        <v>175</v>
      </c>
      <c r="F11" s="162">
        <f t="shared" si="0"/>
        <v>700</v>
      </c>
      <c r="G11" s="166"/>
      <c r="H11" s="167"/>
    </row>
    <row r="12" spans="1:8" x14ac:dyDescent="0.25">
      <c r="A12" s="157"/>
      <c r="B12" s="158"/>
      <c r="C12" s="159"/>
      <c r="D12" s="159"/>
      <c r="E12" s="160"/>
      <c r="F12" s="162">
        <f>SUM(F7:F11)</f>
        <v>6500</v>
      </c>
      <c r="G12" s="166"/>
      <c r="H12" s="167"/>
    </row>
    <row r="13" spans="1:8" ht="46.5" customHeight="1" x14ac:dyDescent="0.25">
      <c r="A13" s="157"/>
      <c r="B13" s="158"/>
      <c r="C13" s="159"/>
      <c r="D13" s="159"/>
      <c r="E13" s="160"/>
      <c r="F13" s="161"/>
    </row>
    <row r="14" spans="1:8" ht="43.5" x14ac:dyDescent="0.25">
      <c r="A14" s="132" t="s">
        <v>63</v>
      </c>
      <c r="B14" s="132" t="s">
        <v>84</v>
      </c>
      <c r="C14" s="132" t="s">
        <v>85</v>
      </c>
      <c r="D14" s="132" t="s">
        <v>86</v>
      </c>
      <c r="E14" s="133" t="s">
        <v>87</v>
      </c>
      <c r="F14" s="132" t="s">
        <v>88</v>
      </c>
    </row>
    <row r="15" spans="1:8" x14ac:dyDescent="0.25">
      <c r="A15" s="143"/>
      <c r="B15" s="144"/>
      <c r="C15" s="145"/>
      <c r="D15" s="145"/>
      <c r="E15" s="146"/>
      <c r="F15" s="138">
        <f t="shared" si="0"/>
        <v>0</v>
      </c>
    </row>
    <row r="16" spans="1:8" x14ac:dyDescent="0.25">
      <c r="A16" s="147"/>
      <c r="B16" s="144"/>
      <c r="C16" s="145"/>
      <c r="D16" s="145"/>
      <c r="E16" s="146"/>
      <c r="F16" s="138">
        <f t="shared" si="0"/>
        <v>0</v>
      </c>
    </row>
    <row r="17" spans="1:6" x14ac:dyDescent="0.25">
      <c r="A17" s="143"/>
      <c r="B17" s="144"/>
      <c r="C17" s="145"/>
      <c r="D17" s="145"/>
      <c r="E17" s="146"/>
      <c r="F17" s="138">
        <f t="shared" si="0"/>
        <v>0</v>
      </c>
    </row>
    <row r="18" spans="1:6" x14ac:dyDescent="0.25">
      <c r="A18" s="148"/>
      <c r="B18" s="144"/>
      <c r="C18" s="145"/>
      <c r="D18" s="145"/>
      <c r="E18" s="146"/>
      <c r="F18" s="138">
        <f t="shared" si="0"/>
        <v>0</v>
      </c>
    </row>
    <row r="19" spans="1:6" x14ac:dyDescent="0.25">
      <c r="A19" s="143"/>
      <c r="B19" s="144"/>
      <c r="C19" s="145"/>
      <c r="D19" s="145"/>
      <c r="E19" s="146"/>
      <c r="F19" s="138">
        <f t="shared" si="0"/>
        <v>0</v>
      </c>
    </row>
    <row r="20" spans="1:6" x14ac:dyDescent="0.25">
      <c r="A20" s="143"/>
      <c r="B20" s="144"/>
      <c r="C20" s="145"/>
      <c r="D20" s="145"/>
      <c r="E20" s="146"/>
      <c r="F20" s="138">
        <f t="shared" si="0"/>
        <v>0</v>
      </c>
    </row>
    <row r="21" spans="1:6" x14ac:dyDescent="0.25">
      <c r="A21" s="143"/>
      <c r="B21" s="144"/>
      <c r="C21" s="145"/>
      <c r="D21" s="145"/>
      <c r="E21" s="146"/>
      <c r="F21" s="138">
        <f t="shared" si="0"/>
        <v>0</v>
      </c>
    </row>
    <row r="22" spans="1:6" x14ac:dyDescent="0.25">
      <c r="A22" s="143"/>
      <c r="B22" s="144"/>
      <c r="C22" s="145"/>
      <c r="D22" s="145"/>
      <c r="E22" s="146"/>
      <c r="F22" s="138">
        <f t="shared" si="0"/>
        <v>0</v>
      </c>
    </row>
    <row r="23" spans="1:6" x14ac:dyDescent="0.25">
      <c r="A23" s="143"/>
      <c r="B23" s="144"/>
      <c r="C23" s="145"/>
      <c r="D23" s="145"/>
      <c r="E23" s="146"/>
      <c r="F23" s="138">
        <f t="shared" si="0"/>
        <v>0</v>
      </c>
    </row>
    <row r="24" spans="1:6" x14ac:dyDescent="0.25">
      <c r="A24" s="143"/>
      <c r="B24" s="144"/>
      <c r="C24" s="145"/>
      <c r="D24" s="145"/>
      <c r="E24" s="146"/>
      <c r="F24" s="138">
        <f t="shared" si="0"/>
        <v>0</v>
      </c>
    </row>
    <row r="25" spans="1:6" x14ac:dyDescent="0.25">
      <c r="A25" s="143"/>
      <c r="B25" s="144"/>
      <c r="C25" s="145"/>
      <c r="D25" s="145"/>
      <c r="E25" s="146"/>
      <c r="F25" s="138">
        <f t="shared" si="0"/>
        <v>0</v>
      </c>
    </row>
    <row r="26" spans="1:6" x14ac:dyDescent="0.25">
      <c r="A26" s="143"/>
      <c r="B26" s="144"/>
      <c r="C26" s="145"/>
      <c r="D26" s="145"/>
      <c r="E26" s="146"/>
      <c r="F26" s="138">
        <f t="shared" si="0"/>
        <v>0</v>
      </c>
    </row>
    <row r="27" spans="1:6" x14ac:dyDescent="0.25">
      <c r="A27" s="143"/>
      <c r="B27" s="144"/>
      <c r="C27" s="145"/>
      <c r="D27" s="145"/>
      <c r="E27" s="146"/>
      <c r="F27" s="138">
        <f t="shared" si="0"/>
        <v>0</v>
      </c>
    </row>
    <row r="28" spans="1:6" x14ac:dyDescent="0.25">
      <c r="A28" s="143"/>
      <c r="B28" s="144"/>
      <c r="C28" s="145"/>
      <c r="D28" s="145"/>
      <c r="E28" s="146"/>
      <c r="F28" s="138">
        <f t="shared" si="0"/>
        <v>0</v>
      </c>
    </row>
    <row r="29" spans="1:6" x14ac:dyDescent="0.25">
      <c r="A29" s="143"/>
      <c r="B29" s="144"/>
      <c r="C29" s="145"/>
      <c r="D29" s="145"/>
      <c r="E29" s="146"/>
      <c r="F29" s="138">
        <f t="shared" si="0"/>
        <v>0</v>
      </c>
    </row>
    <row r="30" spans="1:6" x14ac:dyDescent="0.25">
      <c r="A30" s="143"/>
      <c r="B30" s="144"/>
      <c r="C30" s="145"/>
      <c r="D30" s="145"/>
      <c r="E30" s="146"/>
      <c r="F30" s="138">
        <f t="shared" si="0"/>
        <v>0</v>
      </c>
    </row>
    <row r="31" spans="1:6" x14ac:dyDescent="0.25">
      <c r="A31" s="143"/>
      <c r="B31" s="144"/>
      <c r="C31" s="145"/>
      <c r="D31" s="145"/>
      <c r="E31" s="146"/>
      <c r="F31" s="138">
        <f t="shared" si="0"/>
        <v>0</v>
      </c>
    </row>
    <row r="32" spans="1:6" x14ac:dyDescent="0.25">
      <c r="A32" s="143"/>
      <c r="B32" s="144"/>
      <c r="C32" s="145"/>
      <c r="D32" s="145"/>
      <c r="E32" s="146"/>
      <c r="F32" s="138">
        <f t="shared" si="0"/>
        <v>0</v>
      </c>
    </row>
    <row r="33" spans="1:6" x14ac:dyDescent="0.25">
      <c r="A33" s="143"/>
      <c r="B33" s="144"/>
      <c r="C33" s="145"/>
      <c r="D33" s="145"/>
      <c r="E33" s="146"/>
      <c r="F33" s="138">
        <f t="shared" si="0"/>
        <v>0</v>
      </c>
    </row>
    <row r="34" spans="1:6" x14ac:dyDescent="0.25">
      <c r="A34" s="149"/>
      <c r="B34" s="144"/>
      <c r="C34" s="145"/>
      <c r="D34" s="145"/>
      <c r="E34" s="146"/>
      <c r="F34" s="138">
        <f t="shared" si="0"/>
        <v>0</v>
      </c>
    </row>
    <row r="35" spans="1:6" x14ac:dyDescent="0.25">
      <c r="A35" s="150"/>
      <c r="B35" s="144"/>
      <c r="C35" s="145"/>
      <c r="D35" s="145"/>
      <c r="E35" s="146"/>
      <c r="F35" s="138">
        <f t="shared" si="0"/>
        <v>0</v>
      </c>
    </row>
    <row r="36" spans="1:6" x14ac:dyDescent="0.25">
      <c r="A36" s="151"/>
      <c r="B36" s="144"/>
      <c r="C36" s="145"/>
      <c r="D36" s="145"/>
      <c r="E36" s="146"/>
      <c r="F36" s="138">
        <f t="shared" si="0"/>
        <v>0</v>
      </c>
    </row>
    <row r="37" spans="1:6" ht="15.75" thickBot="1" x14ac:dyDescent="0.3">
      <c r="A37" s="143"/>
      <c r="B37" s="144"/>
      <c r="C37" s="145"/>
      <c r="D37" s="145"/>
      <c r="E37" s="146"/>
      <c r="F37" s="138">
        <f t="shared" si="0"/>
        <v>0</v>
      </c>
    </row>
    <row r="38" spans="1:6" ht="15.75" thickBot="1" x14ac:dyDescent="0.3">
      <c r="A38" s="152" t="s">
        <v>65</v>
      </c>
      <c r="B38" s="153"/>
      <c r="C38" s="154"/>
      <c r="D38" s="154"/>
      <c r="E38" s="155"/>
      <c r="F38" s="156">
        <f>SUM(F15:F37)</f>
        <v>0</v>
      </c>
    </row>
  </sheetData>
  <mergeCells count="2">
    <mergeCell ref="A3:F3"/>
    <mergeCell ref="G6:H12"/>
  </mergeCells>
  <dataValidations count="1">
    <dataValidation type="list" allowBlank="1" showInputMessage="1" showErrorMessage="1" error="Please select one of the options in the drop-down menu. You may select &quot;Other&quot; as needed." sqref="B1:B38">
      <formula1>"Facility, Accomodation, Consultant, Meals/Beverages, Volunteering, Supplies, Venue, Administrative Support"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vt:lpstr>
      <vt:lpstr>HC Grant</vt:lpstr>
      <vt:lpstr>VIK</vt:lpstr>
    </vt:vector>
  </TitlesOfParts>
  <Company>SOI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Sanat Pattanaik</dc:creator>
  <cp:lastModifiedBy>Adam Nothem</cp:lastModifiedBy>
  <cp:lastPrinted>2018-10-12T20:31:56Z</cp:lastPrinted>
  <dcterms:created xsi:type="dcterms:W3CDTF">2018-10-12T19:11:00Z</dcterms:created>
  <dcterms:modified xsi:type="dcterms:W3CDTF">2019-02-21T15:36:26Z</dcterms:modified>
</cp:coreProperties>
</file>