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soi1-my.sharepoint.com/personal/sstein_specialolympics_org/Documents/Downloads/"/>
    </mc:Choice>
  </mc:AlternateContent>
  <xr:revisionPtr revIDLastSave="0" documentId="8_{23E72B2E-D463-45B6-9F18-A2E76BD27F9F}" xr6:coauthVersionLast="47" xr6:coauthVersionMax="47" xr10:uidLastSave="{00000000-0000-0000-0000-000000000000}"/>
  <bookViews>
    <workbookView xWindow="-110" yWindow="-110" windowWidth="19420" windowHeight="11500" firstSheet="2" activeTab="3" xr2:uid="{00000000-000D-0000-FFFF-FFFF00000000}"/>
  </bookViews>
  <sheets>
    <sheet name="FUNFitness" sheetId="10" r:id="rId1"/>
    <sheet name="Pediatrics" sheetId="9" r:id="rId2"/>
    <sheet name="Special Smiles C" sheetId="15" r:id="rId3"/>
    <sheet name="Opening Eyes" sheetId="18" r:id="rId4"/>
    <sheet name="Strong Minds" sheetId="17" r:id="rId5"/>
    <sheet name="Healthy Hearing" sheetId="12" r:id="rId6"/>
    <sheet name="Fit Feet" sheetId="11" r:id="rId7"/>
    <sheet name="Health Promotion" sheetId="1" r:id="rId8"/>
    <sheet name="Special Smiles 23" sheetId="14" r:id="rId9"/>
    <sheet name="Special Smiles" sheetId="8" r:id="rId10"/>
  </sheets>
  <definedNames>
    <definedName name="_Hlk132377994" localSheetId="3">'Opening Eyes'!$E$60</definedName>
    <definedName name="_Hlk132793711" localSheetId="3">'Opening Eyes'!$E$61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5" l="1"/>
  <c r="D25" i="15" s="1"/>
  <c r="D226" i="15"/>
  <c r="D225" i="15"/>
  <c r="D222" i="15"/>
  <c r="D164" i="15"/>
  <c r="D162" i="15"/>
  <c r="D161" i="15"/>
  <c r="D160" i="15"/>
  <c r="D159" i="15"/>
  <c r="D158" i="15"/>
  <c r="D157" i="15"/>
  <c r="D156" i="15"/>
  <c r="D99" i="15"/>
  <c r="D96" i="15"/>
  <c r="D93" i="15"/>
  <c r="D91" i="15"/>
  <c r="D86" i="15"/>
  <c r="D92" i="15"/>
  <c r="D90" i="15"/>
  <c r="D77" i="15"/>
  <c r="D66" i="15"/>
  <c r="D65" i="15"/>
  <c r="D64" i="15"/>
  <c r="D63" i="15"/>
  <c r="D38" i="15"/>
  <c r="D34" i="15"/>
  <c r="D33" i="15"/>
  <c r="D31" i="15"/>
  <c r="D30" i="15"/>
  <c r="D27" i="15"/>
  <c r="D32" i="15" s="1"/>
  <c r="D26" i="15" l="1"/>
  <c r="D35" i="15"/>
  <c r="D2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tc={38142C26-F1A0-45B8-9E3C-53EF1C410594}</author>
  </authors>
  <commentList>
    <comment ref="A18" authorId="0" shapeId="0" xr:uid="{38142C26-F1A0-45B8-9E3C-53EF1C410594}">
      <text>
        <t xml:space="preserve">[Threaded comment]
Your version of Excel allows you to read this threaded comment; however, any edits to it will get removed if the file is opened in a newer version of Excel. Learn more: https://go.microsoft.com/fwlink/?linkid=870924
Comment:
    should we include tables needed for check in/out. Dont seen on previous lists but including all others 
</t>
      </text>
    </comment>
  </commentList>
</comments>
</file>

<file path=xl/sharedStrings.xml><?xml version="1.0" encoding="utf-8"?>
<sst xmlns="http://schemas.openxmlformats.org/spreadsheetml/2006/main" count="2857" uniqueCount="1339">
  <si>
    <t>Equipment and Supply List 2023</t>
  </si>
  <si>
    <r>
      <rPr>
        <sz val="11"/>
        <color rgb="FF000000"/>
        <rFont val="Calibri"/>
        <family val="2"/>
      </rPr>
      <t>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t>
    </r>
    <r>
      <rPr>
        <u/>
        <sz val="11"/>
        <color rgb="FF0563C1"/>
        <rFont val="Calibri"/>
        <family val="2"/>
      </rPr>
      <t xml:space="preserve"> 
Contact FUNFitness Practice Manager for additional Guidance</t>
    </r>
  </si>
  <si>
    <t>FUNfitness</t>
  </si>
  <si>
    <r>
      <rPr>
        <b/>
        <sz val="16"/>
        <rFont val="Calibri"/>
        <family val="2"/>
      </rPr>
      <t>Standard Supply
Item</t>
    </r>
  </si>
  <si>
    <t>Example Picture</t>
  </si>
  <si>
    <t>Recommendations/ Comments</t>
  </si>
  <si>
    <t>Quantity Advised</t>
  </si>
  <si>
    <t>Available From</t>
  </si>
  <si>
    <t>Estimated Cost</t>
  </si>
  <si>
    <t>Signage &amp; Forms/Prinatble Materials</t>
  </si>
  <si>
    <t>Banners - FUNFitness</t>
  </si>
  <si>
    <t xml:space="preserve">ensure proper branding (including program name and sponsors) - check with FUNFitness manager </t>
  </si>
  <si>
    <r>
      <rPr>
        <sz val="10"/>
        <color rgb="FF000000"/>
        <rFont val="Calibri"/>
        <family val="2"/>
      </rPr>
      <t xml:space="preserve">horizonal banner may be available from SOI 
OR
local printing required 
</t>
    </r>
    <r>
      <rPr>
        <u/>
        <sz val="10"/>
        <color rgb="FF0000FF"/>
        <rFont val="Calibri"/>
        <family val="2"/>
      </rPr>
      <t>Found in Branding Link on SOI FUNfitness Resources Website</t>
    </r>
  </si>
  <si>
    <t>varies for location &amp; type</t>
  </si>
  <si>
    <t>FUNfitness station signs (1/station)</t>
  </si>
  <si>
    <t xml:space="preserve">varies </t>
  </si>
  <si>
    <t xml:space="preserve">to ensure propr indication and flow of screening for althetes and where to go next </t>
  </si>
  <si>
    <t xml:space="preserve">1 per station </t>
  </si>
  <si>
    <r>
      <rPr>
        <sz val="10"/>
        <color rgb="FF000000"/>
        <rFont val="Calibri"/>
        <family val="2"/>
      </rPr>
      <t xml:space="preserve">Local Printing Required
</t>
    </r>
    <r>
      <rPr>
        <u/>
        <sz val="10"/>
        <color rgb="FF0000FF"/>
        <rFont val="Calibri"/>
        <family val="2"/>
      </rPr>
      <t>Found in Branding Link on SOI FUNfitness Resources Website</t>
    </r>
  </si>
  <si>
    <t>varies</t>
  </si>
  <si>
    <t>CHECK IN</t>
  </si>
  <si>
    <t xml:space="preserve"> FLEXIBILITY</t>
  </si>
  <si>
    <t xml:space="preserve"> STRENGTH</t>
  </si>
  <si>
    <t xml:space="preserve"> BALANCE</t>
  </si>
  <si>
    <t xml:space="preserve"> AEROBIC FITNESS</t>
  </si>
  <si>
    <t>DATA REVIEW</t>
  </si>
  <si>
    <t xml:space="preserve"> EDUCATION</t>
  </si>
  <si>
    <t>CHECK OUT</t>
  </si>
  <si>
    <t>HAS Form (if not using tablets)</t>
  </si>
  <si>
    <t>used to record data for athelete through each station;</t>
  </si>
  <si>
    <t>1 per athlete</t>
  </si>
  <si>
    <r>
      <rPr>
        <sz val="10"/>
        <color rgb="FF000000"/>
        <rFont val="Calibri"/>
        <family val="2"/>
      </rPr>
      <t xml:space="preserve">Local Printing Required
</t>
    </r>
    <r>
      <rPr>
        <u/>
        <sz val="10"/>
        <color rgb="FF0000FF"/>
        <rFont val="Calibri"/>
        <family val="2"/>
      </rPr>
      <t xml:space="preserve">  Found on SOI HAS Resources Website under FUNfitness</t>
    </r>
  </si>
  <si>
    <t xml:space="preserve">varies for local printing and quantity </t>
  </si>
  <si>
    <t xml:space="preserve">Test Procedure Instructions </t>
  </si>
  <si>
    <t>See FUNfitness Event Reference Guide</t>
  </si>
  <si>
    <t xml:space="preserve">This gives instructions for volunteers at each station </t>
  </si>
  <si>
    <r>
      <rPr>
        <sz val="10"/>
        <color rgb="FF000000"/>
        <rFont val="Calibri"/>
        <family val="2"/>
      </rPr>
      <t xml:space="preserve">Local Prinitng Required
</t>
    </r>
    <r>
      <rPr>
        <u/>
        <sz val="10"/>
        <color rgb="FF0000FF"/>
        <rFont val="Calibri"/>
        <family val="2"/>
      </rPr>
      <t xml:space="preserve">Found within Manuals &amp; Guides Section of SOI FUNFitness Resources Website </t>
    </r>
  </si>
  <si>
    <t>O2 Saturation Decision Tree</t>
  </si>
  <si>
    <t>Required for ability of athele to proceede during aerobic station</t>
  </si>
  <si>
    <r>
      <rPr>
        <sz val="10"/>
        <color rgb="FF000000"/>
        <rFont val="Calibri"/>
        <family val="2"/>
      </rPr>
      <t xml:space="preserve">Local Printing Required
</t>
    </r>
    <r>
      <rPr>
        <u/>
        <sz val="10"/>
        <color rgb="FF0000FF"/>
        <rFont val="Calibri"/>
        <family val="2"/>
      </rPr>
      <t xml:space="preserve">Found in Additional Resources Section of SOI FUNFitness Resources Website </t>
    </r>
  </si>
  <si>
    <t>Hand Grip 10th Percentile Cutoff Reference Sheet</t>
  </si>
  <si>
    <t xml:space="preserve">provides scoring assistance for strength section </t>
  </si>
  <si>
    <r>
      <rPr>
        <sz val="10"/>
        <color rgb="FF000000"/>
        <rFont val="Calibri"/>
        <family val="2"/>
      </rPr>
      <t xml:space="preserve">Local Printing Required 
</t>
    </r>
    <r>
      <rPr>
        <u/>
        <sz val="10"/>
        <color rgb="FF0000FF"/>
        <rFont val="Calibri"/>
        <family val="2"/>
      </rPr>
      <t xml:space="preserve">Found in Additional Resources Section on  SOI FUNFitness Resources Website </t>
    </r>
  </si>
  <si>
    <t>Athlete Fitness Scorecards/Referrals (booklets)</t>
  </si>
  <si>
    <t xml:space="preserve">provides results to athletes with information on exercises and next steps including reccommended referals. </t>
  </si>
  <si>
    <r>
      <rPr>
        <sz val="10"/>
        <color rgb="FF000000"/>
        <rFont val="Calibri"/>
        <family val="2"/>
      </rPr>
      <t xml:space="preserve">Local Printing Required
</t>
    </r>
    <r>
      <rPr>
        <u/>
        <sz val="10"/>
        <color rgb="FF0000FF"/>
        <rFont val="Calibri"/>
        <family val="2"/>
      </rPr>
      <t xml:space="preserve">Found in Education Section of SOI FUNFitness Resources Website </t>
    </r>
  </si>
  <si>
    <t>Screening Station Supplies</t>
  </si>
  <si>
    <t>Straight Back Chairs</t>
  </si>
  <si>
    <t>need stable chairs for waiting area, check in/out and stations</t>
  </si>
  <si>
    <t>60 - 70</t>
  </si>
  <si>
    <t xml:space="preserve">Contact Health Program Manager to procure from venue </t>
  </si>
  <si>
    <t xml:space="preserve">Tables </t>
  </si>
  <si>
    <r>
      <rPr>
        <sz val="10"/>
        <color rgb="FF000000"/>
        <rFont val="Calibri"/>
        <family val="2"/>
      </rPr>
      <t>Utilized for check in, check out, data review,</t>
    </r>
    <r>
      <rPr>
        <sz val="8"/>
        <color rgb="FF000000"/>
        <rFont val="Calibri"/>
        <family val="2"/>
      </rPr>
      <t xml:space="preserve"> </t>
    </r>
    <r>
      <rPr>
        <i/>
        <sz val="8"/>
        <color rgb="FF000000"/>
        <rFont val="Calibri"/>
        <family val="2"/>
      </rPr>
      <t>stations amount may vary based on use of mat table availability</t>
    </r>
  </si>
  <si>
    <t>183cm (6ft) tables - 8</t>
  </si>
  <si>
    <t xml:space="preserve">Table Cloths </t>
  </si>
  <si>
    <t>used to cover tables in various tables at stations</t>
  </si>
  <si>
    <t>based on table #</t>
  </si>
  <si>
    <t>local store/online (e.g amazon)</t>
  </si>
  <si>
    <t xml:space="preserve">Mat Tables </t>
  </si>
  <si>
    <t>used for flexibility station - (sturdy enough to hold weight of athletes)</t>
  </si>
  <si>
    <t>perfromance health
local store/online (e.g amazon)</t>
  </si>
  <si>
    <t xml:space="preserve">Mats (suggest roll up yoga mats) </t>
  </si>
  <si>
    <t xml:space="preserve">to use if tables not padded &amp; to use on floor for flexibility, strength and education stations </t>
  </si>
  <si>
    <t>4-8  pending use on table</t>
  </si>
  <si>
    <t>Tri-Fold Mat</t>
  </si>
  <si>
    <t xml:space="preserve">OPTIONAL: can be used if opt for education and strength stations </t>
  </si>
  <si>
    <t>3-4 for each station applicable</t>
  </si>
  <si>
    <t xml:space="preserve"> Item #081041714 Performance Health 
local store/online (e.g amazon)</t>
  </si>
  <si>
    <t>261.42 (PH) or  varies</t>
  </si>
  <si>
    <t>Partitions</t>
  </si>
  <si>
    <r>
      <rPr>
        <sz val="10"/>
        <color rgb="FF000000"/>
        <rFont val="Calibri"/>
        <family val="2"/>
      </rPr>
      <t xml:space="preserve">ONLY required used if venue does not have walls for functional reach and 2 minute step test 
</t>
    </r>
    <r>
      <rPr>
        <i/>
        <sz val="10"/>
        <color rgb="FF000000"/>
        <rFont val="Calibri"/>
        <family val="2"/>
      </rPr>
      <t xml:space="preserve">can be used to separate stations if desired </t>
    </r>
  </si>
  <si>
    <t>1-2 (use both sides)</t>
  </si>
  <si>
    <t>Stopwatches</t>
  </si>
  <si>
    <t>used for balance, aerobic and strength station testing</t>
  </si>
  <si>
    <t>12 total
(3-4 per identified station)</t>
  </si>
  <si>
    <t>Tally Coutners</t>
  </si>
  <si>
    <t>used to count reps at balance,aerobic and strength testing</t>
  </si>
  <si>
    <r>
      <rPr>
        <b/>
        <sz val="11"/>
        <color rgb="FF000000"/>
        <rFont val="Calibri"/>
        <family val="2"/>
      </rPr>
      <t xml:space="preserve">Hard Foam/wood </t>
    </r>
    <r>
      <rPr>
        <i/>
        <sz val="11"/>
        <color rgb="FF000000"/>
        <rFont val="Calibri"/>
        <family val="2"/>
      </rPr>
      <t>(for chair for TUG)</t>
    </r>
  </si>
  <si>
    <t xml:space="preserve"> used for STS test to ensure proper stating positon for STS/TUG </t>
  </si>
  <si>
    <t>2 per station (strength &amp; balance)</t>
  </si>
  <si>
    <r>
      <t xml:space="preserve">Blindfolds </t>
    </r>
    <r>
      <rPr>
        <i/>
        <sz val="11"/>
        <color rgb="FF000000"/>
        <rFont val="Calibri"/>
        <family val="2"/>
      </rPr>
      <t>(for balance testing)</t>
    </r>
  </si>
  <si>
    <t xml:space="preserve">used for balance testing if athelete unable to close eyes </t>
  </si>
  <si>
    <t>Tape Measures</t>
  </si>
  <si>
    <t>used for balance &amp; flexibility station/aerobic if doing 5 minute wheel test</t>
  </si>
  <si>
    <t xml:space="preserve">2-3 either retractable or paper </t>
  </si>
  <si>
    <t>Pluse oximeter</t>
  </si>
  <si>
    <t xml:space="preserve">used for aerobic section </t>
  </si>
  <si>
    <t>performance health
local store/online (e.g amazon)</t>
  </si>
  <si>
    <t>Smedley Digital Hand grip dynamometers</t>
  </si>
  <si>
    <t xml:space="preserve">used for strength station </t>
  </si>
  <si>
    <t>perfromance health - # 563215 
local store/online (e.g amazon)</t>
  </si>
  <si>
    <t xml:space="preserve">Resistance Band 50 yd Roll level 2 &amp; 3 (latex free) </t>
  </si>
  <si>
    <t>used to give out at education section for exercises for home</t>
  </si>
  <si>
    <t xml:space="preserve">level 2 - 1 roll per 50 atheletes </t>
  </si>
  <si>
    <t>performance health #561316
local store/online (e.g amazon)</t>
  </si>
  <si>
    <t>varies based on # of rolls</t>
  </si>
  <si>
    <t xml:space="preserve">level 3 - 1 roll per 50 athelets </t>
  </si>
  <si>
    <t>performenace health  #561317 
local store/online (e.g amazon)</t>
  </si>
  <si>
    <t xml:space="preserve">Push up blocks </t>
  </si>
  <si>
    <t>online (e.g amazon)</t>
  </si>
  <si>
    <t xml:space="preserve">Stools  or  Wedges </t>
  </si>
  <si>
    <t>to go under knees for sit up test in strength station</t>
  </si>
  <si>
    <t>Goniometers (large &amp; Small)</t>
  </si>
  <si>
    <t xml:space="preserve">used for flexibility station </t>
  </si>
  <si>
    <t xml:space="preserve">4 each </t>
  </si>
  <si>
    <t>performance health (large #7514; small # 7512)
online (e.g amazon)</t>
  </si>
  <si>
    <t>General Supplies</t>
  </si>
  <si>
    <t xml:space="preserve">Office supplies </t>
  </si>
  <si>
    <t xml:space="preserve">suggest having 1 kit of all supplies in box so easy to use from event to event </t>
  </si>
  <si>
    <t xml:space="preserve">pens/pencils (only needed if no tablet) </t>
  </si>
  <si>
    <t>used to fill out forms (athletes and volunteers)</t>
  </si>
  <si>
    <t xml:space="preserve">clipboards (only needed if no tablet) </t>
  </si>
  <si>
    <t>for volunteers/atheletes to complete HAS</t>
  </si>
  <si>
    <t>20 per 100 atheletes</t>
  </si>
  <si>
    <t>stapler &amp; staples / paper clips</t>
  </si>
  <si>
    <t>to complie all education material for athlete</t>
  </si>
  <si>
    <t>1 per education material</t>
  </si>
  <si>
    <t>tape (packing,masking, ducktape)</t>
  </si>
  <si>
    <t xml:space="preserve">for hanging signs/packing boxes </t>
  </si>
  <si>
    <t xml:space="preserve">2 roll each </t>
  </si>
  <si>
    <t>heavy string or zip ties</t>
  </si>
  <si>
    <t xml:space="preserve">for hanging signs </t>
  </si>
  <si>
    <t>1 roll / box</t>
  </si>
  <si>
    <t>scissors</t>
  </si>
  <si>
    <t xml:space="preserve">cutting tape and prep of day and 1 for education section for theraband </t>
  </si>
  <si>
    <t xml:space="preserve">2 pair </t>
  </si>
  <si>
    <t xml:space="preserve">Hand Santitizer </t>
  </si>
  <si>
    <t xml:space="preserve">help with hand hygeine between volunteers and atheletes and between stations </t>
  </si>
  <si>
    <t xml:space="preserve">8 ( at least 1 at each station) </t>
  </si>
  <si>
    <t xml:space="preserve">Disenfectent Wipes </t>
  </si>
  <si>
    <t>used to clean materials/equipments</t>
  </si>
  <si>
    <t xml:space="preserve">7 (1-2/station) </t>
  </si>
  <si>
    <t>Trash Bags</t>
  </si>
  <si>
    <t>clean up and for waste during screenings</t>
  </si>
  <si>
    <t>1-2 per station</t>
  </si>
  <si>
    <t>Storage Box</t>
  </si>
  <si>
    <t>store and maintain forms for data collection
 (only if not using live entry)</t>
  </si>
  <si>
    <t xml:space="preserve">Name Badges/Tags </t>
  </si>
  <si>
    <t>to provide volunteers for day of operations</t>
  </si>
  <si>
    <t>1 per volunteer</t>
  </si>
  <si>
    <r>
      <rPr>
        <b/>
        <sz val="14"/>
        <rFont val="Calibri"/>
        <family val="2"/>
      </rPr>
      <t xml:space="preserve">Athlete Educational Giveaway Items
</t>
    </r>
    <r>
      <rPr>
        <i/>
        <sz val="10"/>
        <rFont val="Calibri"/>
        <family val="2"/>
      </rPr>
      <t>These are examples.   Work with local companies to see what you might be able to get donated.</t>
    </r>
  </si>
  <si>
    <t>Waterbottles</t>
  </si>
  <si>
    <t xml:space="preserve">these are examples of options that can be used but non exhaustive </t>
  </si>
  <si>
    <t>at least 1 giveaway per athlete</t>
  </si>
  <si>
    <t>often donated from local groups or get from local stores</t>
  </si>
  <si>
    <t>Hats</t>
  </si>
  <si>
    <t>Stretch straps</t>
  </si>
  <si>
    <t xml:space="preserve">cold packs </t>
  </si>
  <si>
    <t xml:space="preserve">squeeze balls </t>
  </si>
  <si>
    <t>Healthy Young Athletes (Pediatrics) Equipment and Supply List 2023</t>
  </si>
  <si>
    <r>
      <rPr>
        <sz val="10"/>
        <color rgb="FF000000"/>
        <rFont val="Calibri"/>
        <family val="2"/>
      </rPr>
      <t xml:space="preserve">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Contact </t>
    </r>
    <r>
      <rPr>
        <u/>
        <sz val="10"/>
        <color rgb="FF00AEEE"/>
        <rFont val="Calibri"/>
        <family val="2"/>
      </rPr>
      <t>Health Promotion Manager for additional guidance.</t>
    </r>
  </si>
  <si>
    <t>Healthy Young Athletes (Pediatrics)</t>
  </si>
  <si>
    <r>
      <rPr>
        <b/>
        <sz val="10"/>
        <rFont val="Calibri"/>
        <family val="2"/>
      </rPr>
      <t xml:space="preserve">Standard Supply
</t>
    </r>
    <r>
      <rPr>
        <b/>
        <sz val="10"/>
        <rFont val="Calibri"/>
        <family val="2"/>
      </rPr>
      <t>Item</t>
    </r>
  </si>
  <si>
    <r>
      <rPr>
        <b/>
        <sz val="10"/>
        <rFont val="Calibri"/>
        <family val="2"/>
      </rPr>
      <t>Example Picture</t>
    </r>
  </si>
  <si>
    <r>
      <rPr>
        <b/>
        <sz val="10"/>
        <rFont val="Calibri"/>
        <family val="2"/>
      </rPr>
      <t>Recommendations/ Comments</t>
    </r>
  </si>
  <si>
    <r>
      <rPr>
        <b/>
        <sz val="10"/>
        <rFont val="Calibri"/>
        <family val="2"/>
      </rPr>
      <t>Quantity Advised Per Training Manual</t>
    </r>
  </si>
  <si>
    <r>
      <rPr>
        <b/>
        <sz val="10"/>
        <rFont val="Calibri"/>
        <family val="2"/>
      </rPr>
      <t>Available From</t>
    </r>
  </si>
  <si>
    <r>
      <rPr>
        <b/>
        <sz val="10"/>
        <rFont val="Calibri"/>
        <family val="2"/>
      </rPr>
      <t xml:space="preserve">Estimate
</t>
    </r>
    <r>
      <rPr>
        <b/>
        <sz val="10"/>
        <rFont val="Calibri"/>
        <family val="2"/>
      </rPr>
      <t>d Cost</t>
    </r>
  </si>
  <si>
    <r>
      <rPr>
        <b/>
        <sz val="14"/>
        <rFont val="Calibri"/>
        <family val="2"/>
      </rPr>
      <t>Printed Materials</t>
    </r>
  </si>
  <si>
    <t>Letter from Abe</t>
  </si>
  <si>
    <t xml:space="preserve">To be given to participating families at Check-out.
Available in multiple languages
</t>
  </si>
  <si>
    <r>
      <rPr>
        <sz val="10"/>
        <rFont val="Calibri"/>
        <family val="2"/>
      </rPr>
      <t>Based on number of athletes expected</t>
    </r>
  </si>
  <si>
    <t>https://www.dropbox.com/s/gcqz0ya3pedxd9x/Abe%20Letter-Edit.docx?dl=0</t>
  </si>
  <si>
    <r>
      <rPr>
        <sz val="9"/>
        <rFont val="Calibri"/>
        <family val="2"/>
      </rPr>
      <t>varies</t>
    </r>
  </si>
  <si>
    <r>
      <rPr>
        <b/>
        <sz val="10"/>
        <rFont val="Calibri"/>
        <family val="2"/>
      </rPr>
      <t>Athlete Health Report (screening results)</t>
    </r>
  </si>
  <si>
    <r>
      <rPr>
        <sz val="10"/>
        <color rgb="FF000000"/>
        <rFont val="Calibri"/>
        <family val="2"/>
      </rPr>
      <t xml:space="preserve">Volunteer transfers screening data to form so athletes can take to share with their primary care provider. </t>
    </r>
    <r>
      <rPr>
        <b/>
        <sz val="10"/>
        <color rgb="FF000000"/>
        <rFont val="Calibri"/>
        <family val="2"/>
      </rPr>
      <t>Print in color</t>
    </r>
  </si>
  <si>
    <r>
      <rPr>
        <sz val="10"/>
        <rFont val="Calibri"/>
        <family val="2"/>
      </rPr>
      <t>1 per athlete</t>
    </r>
  </si>
  <si>
    <t>Screening Referral Letter Template</t>
  </si>
  <si>
    <t>Print several copies and have them available at the check out station to be used when making referrals for follow up care to community healthcare providers</t>
  </si>
  <si>
    <t>Several copies at the checkout station</t>
  </si>
  <si>
    <t>https://www.dropbox.com/sh/zc00ffjpo11ott6/AACrl763KIEvB9VcKkoJvMXma?dl=0</t>
  </si>
  <si>
    <r>
      <rPr>
        <b/>
        <sz val="10"/>
        <rFont val="Calibri"/>
        <family val="2"/>
      </rPr>
      <t>HAS Form (if not using tablets)</t>
    </r>
  </si>
  <si>
    <r>
      <rPr>
        <sz val="10"/>
        <rFont val="Calibri"/>
        <family val="2"/>
      </rPr>
      <t>HAS Form is used to record athlete screening data.</t>
    </r>
  </si>
  <si>
    <t>Healthy Athletes Toolkit</t>
  </si>
  <si>
    <t xml:space="preserve">An educational resource to be given to all families who participate in the screening </t>
  </si>
  <si>
    <t>Several copies at the checkout station. 1 per family</t>
  </si>
  <si>
    <t>Resource checklist</t>
  </si>
  <si>
    <t>Each child screened should receive a customized resource checklist that highlights the resources they need to adress their identified needs</t>
  </si>
  <si>
    <r>
      <rPr>
        <b/>
        <sz val="14"/>
        <rFont val="Calibri"/>
        <family val="2"/>
      </rPr>
      <t xml:space="preserve">Screening Station Supplies
</t>
    </r>
    <r>
      <rPr>
        <sz val="10"/>
        <rFont val="Calibri"/>
        <family val="2"/>
      </rPr>
      <t xml:space="preserve">Select Supplies available for US programs through Henry Schein partnership.  Contact  </t>
    </r>
    <r>
      <rPr>
        <u/>
        <sz val="10"/>
        <color rgb="FF00AEEE"/>
        <rFont val="Calibri"/>
        <family val="2"/>
      </rPr>
      <t>Health Promotion Manager</t>
    </r>
  </si>
  <si>
    <r>
      <rPr>
        <b/>
        <sz val="10"/>
        <rFont val="Calibri"/>
        <family val="2"/>
      </rPr>
      <t>Stadiometer</t>
    </r>
  </si>
  <si>
    <r>
      <rPr>
        <sz val="10"/>
        <color rgb="FF000000"/>
        <rFont val="Calibri"/>
        <family val="2"/>
      </rPr>
      <t xml:space="preserve">Portable Pediatric measuring unit; approximately $195 for plastic stadiometer or $400 for wooden.
</t>
    </r>
    <r>
      <rPr>
        <b/>
        <sz val="10"/>
        <color rgb="FFFF0000"/>
        <rFont val="Calibri"/>
        <family val="2"/>
      </rPr>
      <t>Do not use a stadiometer attached to a scale</t>
    </r>
  </si>
  <si>
    <r>
      <rPr>
        <i/>
        <sz val="10"/>
        <rFont val="Calibri"/>
        <family val="2"/>
      </rPr>
      <t xml:space="preserve">Grant funds can be used for 1 stadiometer, </t>
    </r>
    <r>
      <rPr>
        <b/>
        <i/>
        <sz val="10"/>
        <rFont val="Calibri"/>
        <family val="2"/>
      </rPr>
      <t>Henry Schein donates for SONA</t>
    </r>
  </si>
  <si>
    <r>
      <rPr>
        <u/>
        <sz val="10"/>
        <color rgb="FF00AEEE"/>
        <rFont val="Calibri"/>
        <family val="2"/>
      </rPr>
      <t xml:space="preserve">Seca 213 from Amazon
</t>
    </r>
    <r>
      <rPr>
        <i/>
        <sz val="10"/>
        <rFont val="Calibri"/>
        <family val="2"/>
      </rPr>
      <t>SOI has a limited number for US Programs.</t>
    </r>
  </si>
  <si>
    <r>
      <rPr>
        <sz val="10"/>
        <rFont val="Calibri"/>
        <family val="2"/>
      </rPr>
      <t xml:space="preserve">$200
</t>
    </r>
    <r>
      <rPr>
        <sz val="10"/>
        <rFont val="Calibri"/>
        <family val="2"/>
      </rPr>
      <t>US</t>
    </r>
  </si>
  <si>
    <r>
      <rPr>
        <b/>
        <sz val="10"/>
        <rFont val="Calibri"/>
        <family val="2"/>
      </rPr>
      <t>Digital scale</t>
    </r>
  </si>
  <si>
    <r>
      <rPr>
        <sz val="10"/>
        <rFont val="Calibri"/>
        <family val="2"/>
      </rPr>
      <t xml:space="preserve">Recommend:  Tanita WB-800AS digital-- approximately US$425 or SECA 869, approximately US$375.
</t>
    </r>
    <r>
      <rPr>
        <b/>
        <sz val="10"/>
        <rFont val="Calibri"/>
        <family val="2"/>
      </rPr>
      <t xml:space="preserve">Select scale that weighs up to a minimum of 400lbs &amp; can be
</t>
    </r>
    <r>
      <rPr>
        <b/>
        <sz val="10"/>
        <rFont val="Calibri"/>
        <family val="2"/>
      </rPr>
      <t>calibrated. Not on wheels.</t>
    </r>
  </si>
  <si>
    <r>
      <rPr>
        <sz val="10"/>
        <rFont val="Calibri"/>
        <family val="2"/>
      </rPr>
      <t xml:space="preserve">1 or more </t>
    </r>
    <r>
      <rPr>
        <i/>
        <sz val="10"/>
        <rFont val="Calibri"/>
        <family val="2"/>
      </rPr>
      <t xml:space="preserve">(Grant funds can be used for 1 scale.)
</t>
    </r>
    <r>
      <rPr>
        <b/>
        <i/>
        <sz val="10"/>
        <rFont val="Calibri"/>
        <family val="2"/>
      </rPr>
      <t>Henry Schein donates for SONA</t>
    </r>
  </si>
  <si>
    <r>
      <rPr>
        <u/>
        <sz val="10"/>
        <color rgb="FF00AEEE"/>
        <rFont val="Calibri"/>
        <family val="2"/>
      </rPr>
      <t>Seca 869 from Seca</t>
    </r>
    <r>
      <rPr>
        <sz val="10"/>
        <color rgb="FF00AEEE"/>
        <rFont val="Calibri"/>
        <family val="2"/>
      </rPr>
      <t xml:space="preserve"> </t>
    </r>
    <r>
      <rPr>
        <u/>
        <sz val="10"/>
        <color rgb="FF00AEEE"/>
        <rFont val="Calibri"/>
        <family val="2"/>
      </rPr>
      <t>Tanita WB 800-AS from Tanita</t>
    </r>
    <r>
      <rPr>
        <sz val="10"/>
        <color rgb="FF00AEEE"/>
        <rFont val="Calibri"/>
        <family val="2"/>
      </rPr>
      <t xml:space="preserve"> </t>
    </r>
    <r>
      <rPr>
        <i/>
        <sz val="10"/>
        <rFont val="Calibri"/>
        <family val="2"/>
      </rPr>
      <t xml:space="preserve">SOI has a limited number for US
</t>
    </r>
    <r>
      <rPr>
        <i/>
        <sz val="10"/>
        <rFont val="Calibri"/>
        <family val="2"/>
      </rPr>
      <t>Programs.</t>
    </r>
  </si>
  <si>
    <r>
      <rPr>
        <sz val="10"/>
        <rFont val="Calibri"/>
        <family val="2"/>
      </rPr>
      <t>~$400.00</t>
    </r>
  </si>
  <si>
    <r>
      <rPr>
        <b/>
        <sz val="10"/>
        <rFont val="Calibri"/>
        <family val="2"/>
      </rPr>
      <t xml:space="preserve">Body Mass Index Wheels pediatric </t>
    </r>
    <r>
      <rPr>
        <i/>
        <sz val="10"/>
        <rFont val="Calibri"/>
        <family val="2"/>
      </rPr>
      <t>(or use BMI phone app, if WIFI is available)</t>
    </r>
  </si>
  <si>
    <r>
      <rPr>
        <sz val="10"/>
        <rFont val="Calibri"/>
        <family val="2"/>
      </rPr>
      <t>Use EZ Plot Pediatric BMI Wheel to determine BMI for athletes  20.</t>
    </r>
  </si>
  <si>
    <r>
      <rPr>
        <sz val="10"/>
        <rFont val="Calibri"/>
        <family val="2"/>
      </rPr>
      <t>1 for each BMI station and for each check-out station.</t>
    </r>
  </si>
  <si>
    <r>
      <rPr>
        <sz val="10"/>
        <rFont val="Calibri"/>
        <family val="2"/>
      </rPr>
      <t xml:space="preserve">For US-Canada Programs: contact  </t>
    </r>
    <r>
      <rPr>
        <u/>
        <sz val="10"/>
        <color rgb="FF00AEEE"/>
        <rFont val="Calibri"/>
        <family val="2"/>
      </rPr>
      <t xml:space="preserve">Health Promotion Manager
</t>
    </r>
    <r>
      <rPr>
        <sz val="10"/>
        <rFont val="Calibri"/>
        <family val="2"/>
      </rPr>
      <t xml:space="preserve">For International Programs: </t>
    </r>
    <r>
      <rPr>
        <u/>
        <sz val="10"/>
        <color rgb="FF00AEEE"/>
        <rFont val="Calibri"/>
        <family val="2"/>
      </rPr>
      <t xml:space="preserve">order online
</t>
    </r>
    <r>
      <rPr>
        <sz val="9"/>
        <rFont val="Calibri"/>
        <family val="2"/>
      </rPr>
      <t>or use a phone app.</t>
    </r>
  </si>
  <si>
    <r>
      <rPr>
        <sz val="10"/>
        <rFont val="Calibri"/>
        <family val="2"/>
      </rPr>
      <t>US $5.00</t>
    </r>
  </si>
  <si>
    <r>
      <rPr>
        <b/>
        <sz val="10"/>
        <rFont val="Calibri"/>
        <family val="2"/>
      </rPr>
      <t xml:space="preserve">Tape Measure </t>
    </r>
    <r>
      <rPr>
        <sz val="10"/>
        <rFont val="Calibri"/>
        <family val="2"/>
      </rPr>
      <t xml:space="preserve">Imperial or Metric: Specifications: flexible vinyl or cloth, 0-
</t>
    </r>
    <r>
      <rPr>
        <sz val="10"/>
        <rFont val="Calibri"/>
        <family val="2"/>
      </rPr>
      <t>183cm/0-73inches</t>
    </r>
  </si>
  <si>
    <t>To measure athlete head circumference</t>
  </si>
  <si>
    <r>
      <rPr>
        <i/>
        <sz val="10"/>
        <rFont val="Calibri"/>
        <family val="2"/>
      </rPr>
      <t>Grant funds can be used for up to 10 tape measures</t>
    </r>
  </si>
  <si>
    <r>
      <rPr>
        <sz val="10"/>
        <rFont val="Calibri"/>
        <family val="2"/>
      </rPr>
      <t xml:space="preserve">Amazon.com 4 pack flexible tape measure
</t>
    </r>
    <r>
      <rPr>
        <sz val="10"/>
        <rFont val="Calibri"/>
        <family val="2"/>
      </rPr>
      <t>$3.99 plus shipping (free with Prime) SOI has a limited number for US Programs.</t>
    </r>
  </si>
  <si>
    <r>
      <rPr>
        <sz val="10"/>
        <rFont val="Calibri"/>
        <family val="2"/>
      </rPr>
      <t>$5 to $20 (US)</t>
    </r>
  </si>
  <si>
    <r>
      <rPr>
        <b/>
        <sz val="10"/>
        <rFont val="Calibri"/>
        <family val="2"/>
      </rPr>
      <t xml:space="preserve">Blood pressure kits and cuffs
</t>
    </r>
    <r>
      <rPr>
        <i/>
        <sz val="10"/>
        <rFont val="Calibri"/>
        <family val="2"/>
      </rPr>
      <t>*Be sure to have batteries”</t>
    </r>
  </si>
  <si>
    <r>
      <rPr>
        <sz val="10"/>
        <rFont val="Calibri"/>
        <family val="2"/>
      </rPr>
      <t xml:space="preserve">Be sure to have all the proper cuff sizes: Adult, extra-large &amp; pediatric cuffs. Omron is one of several good brands.
</t>
    </r>
    <r>
      <rPr>
        <b/>
        <sz val="10"/>
        <rFont val="Calibri"/>
        <family val="2"/>
      </rPr>
      <t>Also suggest having at least one manual BP cuff and kit.</t>
    </r>
  </si>
  <si>
    <r>
      <rPr>
        <sz val="9"/>
        <rFont val="Calibri"/>
        <family val="2"/>
      </rPr>
      <t xml:space="preserve">Varies  depending on # of athletes, at least: 3 adults; 1
</t>
    </r>
    <r>
      <rPr>
        <sz val="9"/>
        <rFont val="Calibri"/>
        <family val="2"/>
      </rPr>
      <t xml:space="preserve">XL; 1 pediatric
</t>
    </r>
    <r>
      <rPr>
        <sz val="9"/>
        <rFont val="Calibri"/>
        <family val="2"/>
      </rPr>
      <t>and 1 pediatric</t>
    </r>
  </si>
  <si>
    <r>
      <rPr>
        <sz val="10"/>
        <rFont val="Calibri"/>
        <family val="2"/>
      </rPr>
      <t xml:space="preserve">varied medical equipment suppliers or see if you can get donated
</t>
    </r>
    <r>
      <rPr>
        <b/>
        <i/>
        <sz val="10"/>
        <rFont val="Calibri"/>
        <family val="2"/>
      </rPr>
      <t>Henry Schein donates for SONA</t>
    </r>
  </si>
  <si>
    <r>
      <rPr>
        <sz val="10"/>
        <rFont val="Calibri"/>
        <family val="2"/>
      </rPr>
      <t>varies</t>
    </r>
  </si>
  <si>
    <t>Pediatric Stethoscope</t>
  </si>
  <si>
    <t>For cardiovascular assessment . There should be at least 1 in each physical examination station</t>
  </si>
  <si>
    <t>at least 1 per physical assessment station</t>
  </si>
  <si>
    <t>Varies</t>
  </si>
  <si>
    <t>Thermometer</t>
  </si>
  <si>
    <t xml:space="preserve">Temperature assessment </t>
  </si>
  <si>
    <t>At least 1 per vitals station</t>
  </si>
  <si>
    <t>Otoscope</t>
  </si>
  <si>
    <t>Otoacoustic Emission test machine</t>
  </si>
  <si>
    <t>To be used for audio screening. Will need to be used in a noice controlled room. Disposible tips to be used when examining each athlete</t>
  </si>
  <si>
    <t>At least 1 OAE machine at the audio screening station</t>
  </si>
  <si>
    <t>Program may purchase this using grant funds. This can also be rented from SOI</t>
  </si>
  <si>
    <t>PlusOptix vision screener</t>
  </si>
  <si>
    <t xml:space="preserve">Instrument-based vision screener </t>
  </si>
  <si>
    <t>At least 1 PlusOptix vision screener to be used at the visual screning station</t>
  </si>
  <si>
    <t>Liase with local lions club to get one screening machine per event. If not available one can be rented from SOI per screening event</t>
  </si>
  <si>
    <t>VIP Lea charts</t>
  </si>
  <si>
    <t xml:space="preserve">Used to assess visual acuity </t>
  </si>
  <si>
    <t>At least 1 VIP lea chart in the visual screening station</t>
  </si>
  <si>
    <t>Stereopsis test</t>
  </si>
  <si>
    <t>Used for stereopsis test</t>
  </si>
  <si>
    <t>At least 1 steropsis test in the visual screening station</t>
  </si>
  <si>
    <r>
      <rPr>
        <b/>
        <sz val="14"/>
        <rFont val="Calibri"/>
        <family val="2"/>
      </rPr>
      <t xml:space="preserve">Education Station Supplies
</t>
    </r>
    <r>
      <rPr>
        <i/>
        <sz val="11"/>
        <rFont val="Calibri"/>
        <family val="2"/>
      </rPr>
      <t xml:space="preserve">These are examples as what you may need.  </t>
    </r>
    <r>
      <rPr>
        <i/>
        <u/>
        <sz val="11"/>
        <color rgb="FF00AEEE"/>
        <rFont val="Calibri"/>
        <family val="2"/>
      </rPr>
      <t>Additional suggestions are found in the Education Station/lessons plans</t>
    </r>
    <r>
      <rPr>
        <i/>
        <sz val="11"/>
        <rFont val="Calibri"/>
        <family val="2"/>
      </rPr>
      <t xml:space="preserve">.
</t>
    </r>
    <r>
      <rPr>
        <i/>
        <sz val="11"/>
        <rFont val="Calibri"/>
        <family val="2"/>
      </rPr>
      <t xml:space="preserve">Specifics depend on the planned education activities. For additional information on equipment and supplies contact the </t>
    </r>
    <r>
      <rPr>
        <i/>
        <u/>
        <sz val="11"/>
        <color rgb="FF0000FF"/>
        <rFont val="Calibri"/>
        <family val="2"/>
      </rPr>
      <t>Health Promotion Manager</t>
    </r>
  </si>
  <si>
    <t>Oral hygiene education supplies</t>
  </si>
  <si>
    <t xml:space="preserve">pediatric toothbrushes, oral hygiene supplies, puppets for demonstarion </t>
  </si>
  <si>
    <t xml:space="preserve">Several to be used at the dental station for education or as give aways </t>
  </si>
  <si>
    <t>Vision screening &amp; referral protocols</t>
  </si>
  <si>
    <t>PDF versions to be printed and displayed at the vison screening station</t>
  </si>
  <si>
    <t>1 per vision screening station</t>
  </si>
  <si>
    <t>Audio screening &amp; referral  protocols</t>
  </si>
  <si>
    <t>1 per audio screening station</t>
  </si>
  <si>
    <t>Toy doctor sets</t>
  </si>
  <si>
    <t>Helps children understand the different medical devices used in the physical examination. This helps reduce anxiety</t>
  </si>
  <si>
    <t>1 per athletes</t>
  </si>
  <si>
    <t>amazon</t>
  </si>
  <si>
    <r>
      <rPr>
        <sz val="10"/>
        <rFont val="Calibri"/>
        <family val="2"/>
      </rPr>
      <t>donation</t>
    </r>
  </si>
  <si>
    <t>Crafts materials</t>
  </si>
  <si>
    <t>Oral hygiene supplies</t>
  </si>
  <si>
    <t>Toys</t>
  </si>
  <si>
    <t>Stickers</t>
  </si>
  <si>
    <r>
      <rPr>
        <b/>
        <sz val="14"/>
        <rFont val="Calibri"/>
        <family val="2"/>
      </rPr>
      <t>General Supplies</t>
    </r>
  </si>
  <si>
    <t>Banners - Healthy Young Athletes and Station Signs</t>
  </si>
  <si>
    <r>
      <rPr>
        <sz val="10"/>
        <rFont val="Calibri"/>
        <family val="2"/>
      </rPr>
      <t xml:space="preserve">SOI will provide 2 HP banners per program for US/Canada programs.
</t>
    </r>
    <r>
      <rPr>
        <sz val="10"/>
        <rFont val="Calibri"/>
        <family val="2"/>
      </rPr>
      <t>Order from SOI.</t>
    </r>
  </si>
  <si>
    <r>
      <rPr>
        <sz val="10"/>
        <rFont val="Calibri"/>
        <family val="2"/>
      </rPr>
      <t xml:space="preserve">For First time US-Canada programs, contact </t>
    </r>
    <r>
      <rPr>
        <u/>
        <sz val="10"/>
        <color rgb="FF00AEEE"/>
        <rFont val="Calibri"/>
        <family val="2"/>
      </rPr>
      <t> Health Promotion Manager</t>
    </r>
    <r>
      <rPr>
        <sz val="10"/>
        <color rgb="FF00AEEE"/>
        <rFont val="Calibri"/>
        <family val="2"/>
      </rPr>
      <t xml:space="preserve"> </t>
    </r>
    <r>
      <rPr>
        <sz val="10"/>
        <rFont val="Calibri"/>
        <family val="2"/>
      </rPr>
      <t xml:space="preserve">Intl Programs (or for replacement banners), can access the files on the </t>
    </r>
    <r>
      <rPr>
        <u/>
        <sz val="10"/>
        <color rgb="FF00AEEE"/>
        <rFont val="Calibri"/>
        <family val="2"/>
      </rPr>
      <t>HP Resources Website</t>
    </r>
    <r>
      <rPr>
        <sz val="10"/>
        <rFont val="Calibri"/>
        <family val="2"/>
      </rPr>
      <t xml:space="preserve">.    Individual stations banners are available on the </t>
    </r>
    <r>
      <rPr>
        <u/>
        <sz val="10"/>
        <color rgb="FF00AEEE"/>
        <rFont val="Calibri"/>
        <family val="2"/>
      </rPr>
      <t>HP Resources Website</t>
    </r>
  </si>
  <si>
    <r>
      <rPr>
        <sz val="9"/>
        <rFont val="Calibri"/>
        <family val="2"/>
      </rPr>
      <t>Banners and signs provided for SONA programs. (one time) Printing costs for Intl or replacement banners can be included in Capacity Grant</t>
    </r>
  </si>
  <si>
    <r>
      <rPr>
        <b/>
        <sz val="10"/>
        <rFont val="Calibri"/>
        <family val="2"/>
      </rPr>
      <t>Plastic baskets</t>
    </r>
  </si>
  <si>
    <r>
      <rPr>
        <sz val="10"/>
        <rFont val="Calibri"/>
        <family val="2"/>
      </rPr>
      <t>Use to consolidate forms, giveaways and other materials.  Helps keep HP venue tidy and organized.</t>
    </r>
  </si>
  <si>
    <r>
      <rPr>
        <sz val="10"/>
        <rFont val="Calibri"/>
        <family val="2"/>
      </rPr>
      <t>4 per station check- in &amp; check- out station.  May also need for other stations.</t>
    </r>
  </si>
  <si>
    <r>
      <rPr>
        <sz val="10"/>
        <rFont val="Calibri"/>
        <family val="2"/>
      </rPr>
      <t>Dollar store</t>
    </r>
  </si>
  <si>
    <r>
      <rPr>
        <sz val="10"/>
        <rFont val="Calibri"/>
        <family val="2"/>
      </rPr>
      <t>~$1-$5 each</t>
    </r>
  </si>
  <si>
    <r>
      <rPr>
        <b/>
        <sz val="10"/>
        <rFont val="Calibri"/>
        <family val="2"/>
      </rPr>
      <t>Colorful tablecloths</t>
    </r>
  </si>
  <si>
    <r>
      <rPr>
        <sz val="10"/>
        <rFont val="Calibri"/>
        <family val="2"/>
      </rPr>
      <t>Fabric or plastic tablecloths to brighten look of venue. Design can be station specific, use solid colors if table filled with "busy" items</t>
    </r>
  </si>
  <si>
    <r>
      <rPr>
        <sz val="10"/>
        <rFont val="Calibri"/>
        <family val="2"/>
      </rPr>
      <t>1 per station</t>
    </r>
  </si>
  <si>
    <r>
      <rPr>
        <sz val="10"/>
        <rFont val="Calibri"/>
        <family val="2"/>
      </rPr>
      <t>local</t>
    </r>
  </si>
  <si>
    <r>
      <rPr>
        <b/>
        <sz val="9"/>
        <rFont val="Calibri"/>
        <family val="2"/>
      </rPr>
      <t>Retractable banner stands or freestanding frame easels</t>
    </r>
  </si>
  <si>
    <r>
      <rPr>
        <sz val="9"/>
        <rFont val="Calibri"/>
        <family val="2"/>
      </rPr>
      <t>Poster can be easily displayed. Pull the banner up from the bottom of the unit and attach the top bar to the back pole. Freestanding frame easels support large poster boards.</t>
    </r>
  </si>
  <si>
    <r>
      <rPr>
        <sz val="10"/>
        <rFont val="Calibri"/>
        <family val="2"/>
      </rPr>
      <t>as needed, if you can’t put posters on walls/tables</t>
    </r>
  </si>
  <si>
    <r>
      <rPr>
        <sz val="9"/>
        <rFont val="Calibri"/>
        <family val="2"/>
      </rPr>
      <t>Check Amazon, Alibaba, Walmart and office supply stores</t>
    </r>
  </si>
  <si>
    <r>
      <rPr>
        <b/>
        <sz val="10"/>
        <rFont val="Calibri"/>
        <family val="2"/>
      </rPr>
      <t>Office Supplies – Pens, pencils, clipboards, stapler, tape, rope, zip ties, scissors, etc.</t>
    </r>
  </si>
  <si>
    <r>
      <rPr>
        <sz val="10"/>
        <rFont val="Calibri"/>
        <family val="2"/>
      </rPr>
      <t>Suggest having a kit with all your office supplies that you can use for each event.</t>
    </r>
  </si>
  <si>
    <r>
      <rPr>
        <sz val="10"/>
        <rFont val="Calibri"/>
        <family val="2"/>
      </rPr>
      <t>1 set of supplies</t>
    </r>
  </si>
  <si>
    <r>
      <rPr>
        <sz val="10"/>
        <rFont val="Calibri"/>
        <family val="2"/>
      </rPr>
      <t>Local Store</t>
    </r>
  </si>
  <si>
    <r>
      <rPr>
        <b/>
        <sz val="9"/>
        <rFont val="Calibri"/>
        <family val="2"/>
      </rPr>
      <t>Clear Plastic Storage Bins</t>
    </r>
  </si>
  <si>
    <r>
      <rPr>
        <sz val="9"/>
        <rFont val="Calibri"/>
        <family val="2"/>
      </rPr>
      <t>To store general supplies below</t>
    </r>
  </si>
  <si>
    <r>
      <rPr>
        <sz val="9"/>
        <rFont val="Calibri"/>
        <family val="2"/>
      </rPr>
      <t>Label bins to store supplies &amp; small equipment for stations</t>
    </r>
  </si>
  <si>
    <r>
      <rPr>
        <sz val="9"/>
        <rFont val="Calibri"/>
        <family val="2"/>
      </rPr>
      <t>Check Amazon, Alibaba, Walmart and home supply stores</t>
    </r>
  </si>
  <si>
    <r>
      <rPr>
        <b/>
        <sz val="9"/>
        <rFont val="Calibri"/>
        <family val="2"/>
      </rPr>
      <t>Vinyl three ring binders</t>
    </r>
  </si>
  <si>
    <r>
      <rPr>
        <sz val="9"/>
        <rFont val="Calibri"/>
        <family val="2"/>
      </rPr>
      <t>Use to assemble reference materials, FAQ sheets, screener’s guides for Check-out station.</t>
    </r>
  </si>
  <si>
    <r>
      <rPr>
        <sz val="9"/>
        <rFont val="Calibri"/>
        <family val="2"/>
      </rPr>
      <t>One per station</t>
    </r>
  </si>
  <si>
    <t>Trash Bags, Cleaning Supplies, hand sanitizer</t>
  </si>
  <si>
    <r>
      <rPr>
        <sz val="9"/>
        <rFont val="Calibri"/>
        <family val="2"/>
      </rPr>
      <t>Clean-up and for waste at stations</t>
    </r>
  </si>
  <si>
    <r>
      <rPr>
        <sz val="9"/>
        <rFont val="Calibri"/>
        <family val="2"/>
      </rPr>
      <t>2 dozen (per 500 athletes)</t>
    </r>
  </si>
  <si>
    <r>
      <rPr>
        <sz val="9"/>
        <rFont val="Calibri"/>
        <family val="2"/>
      </rPr>
      <t>Local</t>
    </r>
  </si>
  <si>
    <r>
      <rPr>
        <b/>
        <sz val="18"/>
        <rFont val="Calibri"/>
        <family val="2"/>
      </rPr>
      <t xml:space="preserve">NEW Health Promotion Henry Schein Supplies to be included
</t>
    </r>
    <r>
      <rPr>
        <sz val="11"/>
        <rFont val="Symbol"/>
        <family val="1"/>
      </rPr>
      <t></t>
    </r>
    <r>
      <rPr>
        <sz val="11"/>
        <rFont val="Times New Roman"/>
        <family val="1"/>
      </rPr>
      <t xml:space="preserve">     </t>
    </r>
    <r>
      <rPr>
        <i/>
        <sz val="11.5"/>
        <rFont val="Calibri Light"/>
        <family val="2"/>
      </rPr>
      <t xml:space="preserve">All US Programs </t>
    </r>
    <r>
      <rPr>
        <i/>
        <u/>
        <sz val="11"/>
        <color rgb="FF0000FF"/>
        <rFont val="Calibri Light"/>
        <family val="2"/>
      </rPr>
      <t>https://www.grantrequest.com/Login.aspx?ReturnUrl=%2fapplication.aspx%3fSA%3dSNA%26FID%3d35013%26sid%3d6096&amp;SA=SNA&amp;FID=350</t>
    </r>
    <r>
      <rPr>
        <i/>
        <sz val="11"/>
        <color rgb="FF0000FF"/>
        <rFont val="Calibri Light"/>
        <family val="2"/>
      </rPr>
      <t xml:space="preserve"> </t>
    </r>
    <r>
      <rPr>
        <i/>
        <u/>
        <sz val="11"/>
        <color rgb="FF0000FF"/>
        <rFont val="Calibri Light"/>
        <family val="2"/>
      </rPr>
      <t xml:space="preserve">13&amp;sid=6096
</t>
    </r>
    <r>
      <rPr>
        <sz val="11"/>
        <rFont val="Symbol"/>
        <family val="1"/>
      </rPr>
      <t></t>
    </r>
    <r>
      <rPr>
        <sz val="11"/>
        <rFont val="Times New Roman"/>
        <family val="1"/>
      </rPr>
      <t xml:space="preserve">     </t>
    </r>
    <r>
      <rPr>
        <i/>
        <sz val="11.5"/>
        <rFont val="Calibri Light"/>
        <family val="2"/>
      </rPr>
      <t xml:space="preserve">SO Jamaica, Germany and Canada ONLY. </t>
    </r>
    <r>
      <rPr>
        <i/>
        <u/>
        <sz val="11"/>
        <color rgb="FF0000FF"/>
        <rFont val="Calibri Light"/>
        <family val="2"/>
      </rPr>
      <t>https://www.grantrequest.com/Login.aspx?ReturnUrl=%2fapplication.aspx%3fSA%3dSNA%26FID%3d35022%26sid%3d6096&amp;SA=SNA&amp;FID=350</t>
    </r>
    <r>
      <rPr>
        <i/>
        <sz val="11"/>
        <color rgb="FF0000FF"/>
        <rFont val="Calibri Light"/>
        <family val="2"/>
      </rPr>
      <t xml:space="preserve"> </t>
    </r>
    <r>
      <rPr>
        <i/>
        <u/>
        <sz val="11"/>
        <color rgb="FF0000FF"/>
        <rFont val="Calibri Light"/>
        <family val="2"/>
      </rPr>
      <t>22&amp;sid=6096</t>
    </r>
  </si>
  <si>
    <r>
      <rPr>
        <b/>
        <sz val="11"/>
        <rFont val="Calibri"/>
        <family val="2"/>
      </rPr>
      <t>Description of item</t>
    </r>
  </si>
  <si>
    <r>
      <rPr>
        <b/>
        <sz val="11"/>
        <rFont val="Calibri"/>
        <family val="2"/>
      </rPr>
      <t>Catalogue code</t>
    </r>
  </si>
  <si>
    <r>
      <rPr>
        <b/>
        <sz val="11"/>
        <rFont val="Calibri"/>
        <family val="2"/>
      </rPr>
      <t>Quantity included</t>
    </r>
  </si>
  <si>
    <r>
      <rPr>
        <b/>
        <sz val="11"/>
        <rFont val="Calibri"/>
        <family val="2"/>
      </rPr>
      <t>Important notes for the Program</t>
    </r>
  </si>
  <si>
    <r>
      <rPr>
        <sz val="11"/>
        <rFont val="Calibri"/>
        <family val="2"/>
      </rPr>
      <t>Aneroid Deluxe Blood Pressure Cuff (small adult)</t>
    </r>
  </si>
  <si>
    <r>
      <rPr>
        <sz val="11"/>
        <rFont val="Calibri"/>
        <family val="2"/>
      </rPr>
      <t>112-6064</t>
    </r>
  </si>
  <si>
    <r>
      <rPr>
        <sz val="11"/>
        <rFont val="Calibri"/>
        <family val="2"/>
      </rPr>
      <t>1 per program</t>
    </r>
  </si>
  <si>
    <r>
      <rPr>
        <sz val="11"/>
        <rFont val="Calibri"/>
        <family val="2"/>
      </rPr>
      <t>Aneroid Deluxe Blood Pressure Cuff ( adult)</t>
    </r>
  </si>
  <si>
    <r>
      <rPr>
        <sz val="11"/>
        <rFont val="Calibri"/>
        <family val="2"/>
      </rPr>
      <t>112-6066</t>
    </r>
  </si>
  <si>
    <r>
      <rPr>
        <sz val="11"/>
        <rFont val="Calibri"/>
        <family val="2"/>
      </rPr>
      <t>Pro Plus convertible cardiology stethescope</t>
    </r>
  </si>
  <si>
    <r>
      <rPr>
        <sz val="11"/>
        <rFont val="Calibri"/>
        <family val="2"/>
      </rPr>
      <t>900-7457</t>
    </r>
  </si>
  <si>
    <r>
      <rPr>
        <sz val="11"/>
        <rFont val="Calibri"/>
        <family val="2"/>
      </rPr>
      <t>Digital floor scale</t>
    </r>
  </si>
  <si>
    <r>
      <rPr>
        <sz val="11"/>
        <rFont val="Calibri"/>
        <family val="2"/>
      </rPr>
      <t>112-7153</t>
    </r>
  </si>
  <si>
    <r>
      <rPr>
        <sz val="11"/>
        <rFont val="Calibri"/>
        <family val="2"/>
      </rPr>
      <t>2 per program **</t>
    </r>
  </si>
  <si>
    <r>
      <rPr>
        <sz val="11"/>
        <rFont val="Calibri"/>
        <family val="2"/>
      </rPr>
      <t>determine how many program currently has first</t>
    </r>
  </si>
  <si>
    <r>
      <rPr>
        <sz val="11"/>
        <rFont val="Calibri"/>
        <family val="2"/>
      </rPr>
      <t>Portable stadiometer</t>
    </r>
  </si>
  <si>
    <r>
      <rPr>
        <sz val="11"/>
        <rFont val="Calibri"/>
        <family val="2"/>
      </rPr>
      <t>114-1604</t>
    </r>
  </si>
  <si>
    <r>
      <rPr>
        <sz val="11"/>
        <rFont val="Calibri"/>
        <family val="2"/>
      </rPr>
      <t>2 per program**</t>
    </r>
  </si>
  <si>
    <r>
      <rPr>
        <sz val="11"/>
        <rFont val="Calibri"/>
        <family val="2"/>
      </rPr>
      <t>Molded face masks</t>
    </r>
  </si>
  <si>
    <r>
      <rPr>
        <sz val="11"/>
        <rFont val="Calibri"/>
        <family val="2"/>
      </rPr>
      <t>100-8356</t>
    </r>
  </si>
  <si>
    <r>
      <rPr>
        <sz val="11"/>
        <rFont val="Calibri"/>
        <family val="2"/>
      </rPr>
      <t>Economy molded face mask</t>
    </r>
  </si>
  <si>
    <r>
      <rPr>
        <sz val="11"/>
        <rFont val="Calibri"/>
        <family val="2"/>
      </rPr>
      <t>100-2686</t>
    </r>
  </si>
  <si>
    <r>
      <rPr>
        <sz val="11"/>
        <rFont val="Calibri"/>
        <family val="2"/>
      </rPr>
      <t>Pleated surgical masks level 1</t>
    </r>
  </si>
  <si>
    <r>
      <rPr>
        <sz val="11"/>
        <rFont val="Calibri"/>
        <family val="2"/>
      </rPr>
      <t>104-6809</t>
    </r>
  </si>
  <si>
    <r>
      <rPr>
        <sz val="11"/>
        <rFont val="Calibri"/>
        <family val="2"/>
      </rPr>
      <t>Criterion CL Gloves (latex and powder free) small</t>
    </r>
  </si>
  <si>
    <r>
      <rPr>
        <sz val="11"/>
        <rFont val="Calibri"/>
        <family val="2"/>
      </rPr>
      <t>102-8296</t>
    </r>
  </si>
  <si>
    <r>
      <rPr>
        <sz val="11"/>
        <rFont val="Calibri"/>
        <family val="2"/>
      </rPr>
      <t>Criterion CL Gloves (latex and powder free) medium</t>
    </r>
  </si>
  <si>
    <r>
      <rPr>
        <sz val="11"/>
        <rFont val="Calibri"/>
        <family val="2"/>
      </rPr>
      <t>102-5355</t>
    </r>
  </si>
  <si>
    <r>
      <rPr>
        <sz val="11"/>
        <rFont val="Calibri"/>
        <family val="2"/>
      </rPr>
      <t>Criterion CL Gloves (latex and powder free) large</t>
    </r>
  </si>
  <si>
    <r>
      <rPr>
        <sz val="11"/>
        <rFont val="Calibri"/>
        <family val="2"/>
      </rPr>
      <t>102-7763</t>
    </r>
  </si>
  <si>
    <r>
      <rPr>
        <sz val="11"/>
        <rFont val="Calibri"/>
        <family val="2"/>
      </rPr>
      <t>Criterion CL Gloves (latex and powder free) extra large</t>
    </r>
  </si>
  <si>
    <r>
      <rPr>
        <sz val="11"/>
        <rFont val="Calibri"/>
        <family val="2"/>
      </rPr>
      <t>102-5357</t>
    </r>
  </si>
  <si>
    <r>
      <rPr>
        <sz val="11"/>
        <rFont val="Calibri"/>
        <family val="2"/>
      </rPr>
      <t>Hand Sanitizer</t>
    </r>
  </si>
  <si>
    <r>
      <rPr>
        <sz val="11"/>
        <rFont val="Calibri"/>
        <family val="2"/>
      </rPr>
      <t>900-4443</t>
    </r>
  </si>
  <si>
    <r>
      <rPr>
        <b/>
        <sz val="20"/>
        <rFont val="Calibri"/>
        <family val="2"/>
      </rPr>
      <t xml:space="preserve">NEW Henry Schein Blood Pressure Supplies to be include
</t>
    </r>
    <r>
      <rPr>
        <sz val="11"/>
        <rFont val="Symbol"/>
        <family val="1"/>
      </rPr>
      <t></t>
    </r>
    <r>
      <rPr>
        <sz val="11"/>
        <rFont val="Times New Roman"/>
        <family val="1"/>
      </rPr>
      <t xml:space="preserve">     </t>
    </r>
    <r>
      <rPr>
        <i/>
        <sz val="11.5"/>
        <rFont val="Calibri Light"/>
        <family val="2"/>
      </rPr>
      <t xml:space="preserve">All US Programs </t>
    </r>
    <r>
      <rPr>
        <i/>
        <u/>
        <sz val="11"/>
        <color rgb="FF0000FF"/>
        <rFont val="Calibri Light"/>
        <family val="2"/>
      </rPr>
      <t>https://www.grantrequest.com/Login.aspx?ReturnUrl=%2fapplication.aspx%3fSA%3dSNA%26FID%3d35013%26sid%3d6096&amp;SA=S</t>
    </r>
    <r>
      <rPr>
        <i/>
        <sz val="11"/>
        <color rgb="FF0000FF"/>
        <rFont val="Calibri Light"/>
        <family val="2"/>
      </rPr>
      <t xml:space="preserve"> </t>
    </r>
    <r>
      <rPr>
        <i/>
        <u/>
        <sz val="11"/>
        <color rgb="FF0000FF"/>
        <rFont val="Calibri Light"/>
        <family val="2"/>
      </rPr>
      <t xml:space="preserve">NA&amp;FID=35013&amp;sid=6096
</t>
    </r>
    <r>
      <rPr>
        <sz val="11"/>
        <rFont val="Symbol"/>
        <family val="1"/>
      </rPr>
      <t></t>
    </r>
    <r>
      <rPr>
        <sz val="11"/>
        <rFont val="Times New Roman"/>
        <family val="1"/>
      </rPr>
      <t xml:space="preserve">     </t>
    </r>
    <r>
      <rPr>
        <i/>
        <sz val="11.5"/>
        <rFont val="Calibri Light"/>
        <family val="2"/>
      </rPr>
      <t xml:space="preserve">SO Jamaica, Germany and Canada ONLY. </t>
    </r>
    <r>
      <rPr>
        <i/>
        <u/>
        <sz val="11"/>
        <color rgb="FF0000FF"/>
        <rFont val="Calibri Light"/>
        <family val="2"/>
      </rPr>
      <t>https://www.grantrequest.com/Login.aspx?ReturnUrl=%2fapplication.aspx%3fSA%3dSNA%26FID%3d35022%26sid%3d6096&amp;SA=S</t>
    </r>
    <r>
      <rPr>
        <i/>
        <sz val="11"/>
        <color rgb="FF0000FF"/>
        <rFont val="Calibri Light"/>
        <family val="2"/>
      </rPr>
      <t xml:space="preserve"> </t>
    </r>
    <r>
      <rPr>
        <i/>
        <u/>
        <sz val="11"/>
        <color rgb="FF0000FF"/>
        <rFont val="Calibri Light"/>
        <family val="2"/>
      </rPr>
      <t>NA&amp;FID=35022&amp;sid=6096</t>
    </r>
  </si>
  <si>
    <r>
      <rPr>
        <b/>
        <sz val="11"/>
        <rFont val="Calibri"/>
        <family val="2"/>
      </rPr>
      <t>Quantity</t>
    </r>
  </si>
  <si>
    <r>
      <rPr>
        <sz val="11"/>
        <rFont val="Calibri"/>
        <family val="2"/>
      </rPr>
      <t>Monitor Blood Pressure 3 Series 9-17" Pocket      Upper      Arm      Dgt      Dspl Black/White Ea, 10 EA</t>
    </r>
  </si>
  <si>
    <r>
      <rPr>
        <sz val="11"/>
        <rFont val="Calibri"/>
        <family val="2"/>
      </rPr>
      <t>138-3317</t>
    </r>
  </si>
  <si>
    <r>
      <rPr>
        <sz val="11"/>
        <rFont val="Calibri"/>
        <family val="2"/>
      </rPr>
      <t>***</t>
    </r>
  </si>
  <si>
    <r>
      <rPr>
        <sz val="11"/>
        <rFont val="Calibri"/>
        <family val="2"/>
      </rPr>
      <t>D-ring cuff size 9 inch - 17 inch</t>
    </r>
  </si>
  <si>
    <r>
      <rPr>
        <sz val="11"/>
        <color rgb="FF031733"/>
        <rFont val="Calibri"/>
        <family val="2"/>
      </rPr>
      <t>Omron 5 Series™ Upper Arm Blood Pressure Monitor***</t>
    </r>
  </si>
  <si>
    <r>
      <rPr>
        <b/>
        <sz val="11"/>
        <rFont val="Calibri"/>
        <family val="2"/>
      </rPr>
      <t>***</t>
    </r>
  </si>
  <si>
    <r>
      <rPr>
        <sz val="11"/>
        <color rgb="FF031733"/>
        <rFont val="Calibri"/>
        <family val="2"/>
      </rPr>
      <t>IntelliSense Professional Monitor BP 22-32 Pd/Adlt UprArm Dgt</t>
    </r>
  </si>
  <si>
    <r>
      <rPr>
        <sz val="11"/>
        <rFont val="Calibri"/>
        <family val="2"/>
      </rPr>
      <t>complete with s, m, l, xl cuffs</t>
    </r>
  </si>
  <si>
    <r>
      <rPr>
        <sz val="9"/>
        <rFont val="Arial"/>
        <family val="2"/>
      </rPr>
      <t>*** If program typically sees 100 athletes at a HA event, that runs for 5 hours, they will need 4-5 blood pressure monitors (8 minutes per test)</t>
    </r>
  </si>
  <si>
    <r>
      <rPr>
        <sz val="9"/>
        <rFont val="Arial"/>
        <family val="2"/>
      </rPr>
      <t xml:space="preserve">*** This BP monitors seem to be comparable. The IntelliSense comes with a variety of cuffs, the other two have a large length cuff that is adjusted
</t>
    </r>
    <r>
      <rPr>
        <sz val="9"/>
        <rFont val="Arial"/>
        <family val="2"/>
      </rPr>
      <t>to fit the arm size.</t>
    </r>
  </si>
  <si>
    <t>Special Smiles Equipment and Supply List 2022</t>
  </si>
  <si>
    <r>
      <rPr>
        <sz val="10"/>
        <rFont val="Calibri"/>
        <family val="2"/>
      </rPr>
      <t xml:space="preserve">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Contact </t>
    </r>
    <r>
      <rPr>
        <u/>
        <sz val="10"/>
        <color rgb="FF00AEEE"/>
        <rFont val="Calibri"/>
        <family val="2"/>
      </rPr>
      <t>Health Promotion Manager for additional guidance.</t>
    </r>
  </si>
  <si>
    <t>Special Smiles</t>
  </si>
  <si>
    <t>Choose-to- Change Cards</t>
  </si>
  <si>
    <r>
      <rPr>
        <sz val="10"/>
        <rFont val="Calibri"/>
        <family val="2"/>
      </rPr>
      <t xml:space="preserve">To have athletes select 1-2 cards at Check-out.
</t>
    </r>
    <r>
      <rPr>
        <sz val="10"/>
        <rFont val="Calibri"/>
        <family val="2"/>
      </rPr>
      <t xml:space="preserve">Available in multiple languages
</t>
    </r>
    <r>
      <rPr>
        <b/>
        <sz val="10"/>
        <rFont val="Calibri"/>
        <family val="2"/>
      </rPr>
      <t>Print in color on cardstock</t>
    </r>
  </si>
  <si>
    <r>
      <rPr>
        <u/>
        <sz val="10"/>
        <color rgb="FF00AEEE"/>
        <rFont val="Calibri"/>
        <family val="2"/>
      </rPr>
      <t>SOI Health Promotion Resources website</t>
    </r>
    <r>
      <rPr>
        <sz val="10"/>
        <color rgb="FF00AEEE"/>
        <rFont val="Calibri"/>
        <family val="2"/>
      </rPr>
      <t xml:space="preserve"> </t>
    </r>
    <r>
      <rPr>
        <sz val="10"/>
        <rFont val="Calibri"/>
        <family val="2"/>
      </rPr>
      <t>Print Locally</t>
    </r>
  </si>
  <si>
    <r>
      <rPr>
        <sz val="10"/>
        <rFont val="Calibri"/>
        <family val="2"/>
      </rPr>
      <t xml:space="preserve">Volunteer transfers screening data to form so athletes can take to share with parents, caregiver, MD. </t>
    </r>
    <r>
      <rPr>
        <b/>
        <sz val="10"/>
        <rFont val="Calibri"/>
        <family val="2"/>
      </rPr>
      <t>Print in color</t>
    </r>
  </si>
  <si>
    <r>
      <rPr>
        <b/>
        <sz val="10"/>
        <rFont val="Calibri"/>
        <family val="2"/>
      </rPr>
      <t>Athlete Health Report Screeners Tool</t>
    </r>
  </si>
  <si>
    <r>
      <rPr>
        <sz val="10"/>
        <rFont val="Calibri"/>
        <family val="2"/>
      </rPr>
      <t xml:space="preserve">This is a resource to guide the volunteer in completing the Health Report and providing proper referrals.
</t>
    </r>
    <r>
      <rPr>
        <b/>
        <sz val="10"/>
        <rFont val="Calibri"/>
        <family val="2"/>
      </rPr>
      <t>Print in color</t>
    </r>
  </si>
  <si>
    <r>
      <rPr>
        <sz val="10"/>
        <rFont val="Calibri"/>
        <family val="2"/>
      </rPr>
      <t>1 per check-out station volunteer</t>
    </r>
  </si>
  <si>
    <r>
      <rPr>
        <b/>
        <sz val="10"/>
        <rFont val="Calibri"/>
        <family val="2"/>
      </rPr>
      <t>Screening Referral Guides (4 Total)</t>
    </r>
  </si>
  <si>
    <r>
      <rPr>
        <sz val="10"/>
        <rFont val="Calibri"/>
        <family val="2"/>
      </rPr>
      <t xml:space="preserve">Print each in color, double-sided and then put in plastic sleeves and into binder or folder for each volunteer at Check-out &amp; relevant screening station.
</t>
    </r>
    <r>
      <rPr>
        <b/>
        <sz val="10"/>
        <rFont val="Calibri"/>
        <family val="2"/>
      </rPr>
      <t>Print in color</t>
    </r>
  </si>
  <si>
    <r>
      <rPr>
        <sz val="10"/>
        <rFont val="Calibri"/>
        <family val="2"/>
      </rPr>
      <t>1 per station and check-out volunteer</t>
    </r>
  </si>
  <si>
    <r>
      <rPr>
        <b/>
        <sz val="10"/>
        <rFont val="Calibri"/>
        <family val="2"/>
      </rPr>
      <t>SOI Education Station Posters (7 total)</t>
    </r>
  </si>
  <si>
    <r>
      <rPr>
        <sz val="9"/>
        <rFont val="Calibri"/>
        <family val="2"/>
      </rPr>
      <t>Horizontal and vertical versions of the posters. They serve as a guide for volunteers on key messages to cover with athletes.</t>
    </r>
  </si>
  <si>
    <r>
      <rPr>
        <sz val="10"/>
        <rFont val="Calibri"/>
        <family val="2"/>
      </rPr>
      <t>1 per education station</t>
    </r>
  </si>
  <si>
    <r>
      <rPr>
        <u/>
        <sz val="10"/>
        <color rgb="FF00AEEE"/>
        <rFont val="Calibri"/>
        <family val="2"/>
      </rPr>
      <t xml:space="preserve">SOI Health Promotion Resources website
</t>
    </r>
    <r>
      <rPr>
        <sz val="10"/>
        <rFont val="Calibri"/>
        <family val="2"/>
      </rPr>
      <t>See Education Resources Print Locally</t>
    </r>
  </si>
  <si>
    <r>
      <rPr>
        <b/>
        <sz val="10"/>
        <rFont val="Calibri"/>
        <family val="2"/>
      </rPr>
      <t>Health Habits Photo Guide</t>
    </r>
  </si>
  <si>
    <r>
      <rPr>
        <sz val="10"/>
        <rFont val="Calibri"/>
        <family val="2"/>
      </rPr>
      <t>This template can be customized for your local region/country to guide the Health Habits interview.</t>
    </r>
  </si>
  <si>
    <r>
      <rPr>
        <sz val="10"/>
        <rFont val="Calibri"/>
        <family val="2"/>
      </rPr>
      <t>1 per health habits station</t>
    </r>
  </si>
  <si>
    <r>
      <rPr>
        <sz val="10"/>
        <rFont val="Calibri"/>
        <family val="2"/>
      </rPr>
      <t xml:space="preserve">Portable adult/infant measuring unit; approximately $195 for plastic stadiometer or $400 for wooden.
</t>
    </r>
    <r>
      <rPr>
        <b/>
        <sz val="10"/>
        <color rgb="FFFF0000"/>
        <rFont val="Calibri"/>
        <family val="2"/>
      </rPr>
      <t>Do not use a stadiometer attached to a scale</t>
    </r>
  </si>
  <si>
    <r>
      <rPr>
        <b/>
        <sz val="10"/>
        <rFont val="Calibri"/>
        <family val="2"/>
      </rPr>
      <t xml:space="preserve">Body Mass Index Wheels adult
</t>
    </r>
    <r>
      <rPr>
        <i/>
        <sz val="10"/>
        <rFont val="Calibri"/>
        <family val="2"/>
      </rPr>
      <t xml:space="preserve">(or use BMI phone app, if WIFI is
</t>
    </r>
    <r>
      <rPr>
        <i/>
        <sz val="10"/>
        <rFont val="Calibri"/>
        <family val="2"/>
      </rPr>
      <t>available)</t>
    </r>
  </si>
  <si>
    <r>
      <rPr>
        <sz val="10"/>
        <rFont val="Calibri"/>
        <family val="2"/>
      </rPr>
      <t>Use to determine athlete BMI for athletes 20 years of age and older</t>
    </r>
  </si>
  <si>
    <r>
      <rPr>
        <sz val="10"/>
        <rFont val="Calibri"/>
        <family val="2"/>
      </rPr>
      <t xml:space="preserve">For US-Canada Programs: contact </t>
    </r>
    <r>
      <rPr>
        <u/>
        <sz val="10"/>
        <color rgb="FF00AEEE"/>
        <rFont val="Calibri"/>
        <family val="2"/>
      </rPr>
      <t>Health</t>
    </r>
    <r>
      <rPr>
        <sz val="10"/>
        <color rgb="FF00AEEE"/>
        <rFont val="Calibri"/>
        <family val="2"/>
      </rPr>
      <t xml:space="preserve"> </t>
    </r>
    <r>
      <rPr>
        <u/>
        <sz val="10"/>
        <color rgb="FF00AEEE"/>
        <rFont val="Calibri"/>
        <family val="2"/>
      </rPr>
      <t xml:space="preserve">Promotion Manager
</t>
    </r>
    <r>
      <rPr>
        <sz val="10"/>
        <rFont val="Calibri"/>
        <family val="2"/>
      </rPr>
      <t xml:space="preserve">For International Programs: </t>
    </r>
    <r>
      <rPr>
        <u/>
        <sz val="10"/>
        <color rgb="FF00AEEE"/>
        <rFont val="Calibri"/>
        <family val="2"/>
      </rPr>
      <t>order online</t>
    </r>
    <r>
      <rPr>
        <sz val="10"/>
        <color rgb="FF00AEEE"/>
        <rFont val="Calibri"/>
        <family val="2"/>
      </rPr>
      <t xml:space="preserve"> </t>
    </r>
    <r>
      <rPr>
        <sz val="10"/>
        <rFont val="Calibri"/>
        <family val="2"/>
      </rPr>
      <t xml:space="preserve">Or use an </t>
    </r>
    <r>
      <rPr>
        <u/>
        <sz val="10"/>
        <color rgb="FF00AEEE"/>
        <rFont val="Calibri"/>
        <family val="2"/>
      </rPr>
      <t>online tool/app</t>
    </r>
  </si>
  <si>
    <r>
      <rPr>
        <sz val="10"/>
        <rFont val="Calibri"/>
        <family val="2"/>
      </rPr>
      <t>To measure athlete waist circumference- recommend tailor’s tape measure.</t>
    </r>
  </si>
  <si>
    <r>
      <rPr>
        <b/>
        <sz val="10"/>
        <rFont val="Calibri"/>
        <family val="2"/>
      </rPr>
      <t>Bone density machine</t>
    </r>
  </si>
  <si>
    <r>
      <rPr>
        <sz val="10"/>
        <rFont val="Calibri"/>
        <family val="2"/>
      </rPr>
      <t xml:space="preserve">Three Bone Density Machines have been approved by SOI:
</t>
    </r>
    <r>
      <rPr>
        <sz val="9"/>
        <rFont val="Arial"/>
        <family val="2"/>
      </rPr>
      <t xml:space="preserve">1.    </t>
    </r>
    <r>
      <rPr>
        <sz val="10"/>
        <rFont val="Calibri"/>
        <family val="2"/>
      </rPr>
      <t xml:space="preserve">Hologic Sahara
</t>
    </r>
    <r>
      <rPr>
        <sz val="9"/>
        <rFont val="Arial"/>
        <family val="2"/>
      </rPr>
      <t xml:space="preserve">2.    </t>
    </r>
    <r>
      <rPr>
        <sz val="10"/>
        <rFont val="Calibri"/>
        <family val="2"/>
      </rPr>
      <t xml:space="preserve">OsteoSys 3000
</t>
    </r>
    <r>
      <rPr>
        <sz val="9"/>
        <rFont val="Arial"/>
        <family val="2"/>
      </rPr>
      <t xml:space="preserve">3.    </t>
    </r>
    <r>
      <rPr>
        <sz val="10"/>
        <rFont val="Calibri"/>
        <family val="2"/>
      </rPr>
      <t xml:space="preserve">GE Achilles Express
</t>
    </r>
    <r>
      <rPr>
        <sz val="10"/>
        <rFont val="Calibri"/>
        <family val="2"/>
      </rPr>
      <t xml:space="preserve">See manual for more information. Contact </t>
    </r>
    <r>
      <rPr>
        <u/>
        <sz val="10"/>
        <color rgb="FF00AEEE"/>
        <rFont val="Calibri"/>
        <family val="2"/>
      </rPr>
      <t>Health Promotion Manager</t>
    </r>
    <r>
      <rPr>
        <sz val="10"/>
        <color rgb="FF00AEEE"/>
        <rFont val="Calibri"/>
        <family val="2"/>
      </rPr>
      <t xml:space="preserve"> </t>
    </r>
    <r>
      <rPr>
        <sz val="10"/>
        <rFont val="Calibri"/>
        <family val="2"/>
      </rPr>
      <t>w/ questions</t>
    </r>
  </si>
  <si>
    <r>
      <rPr>
        <sz val="10"/>
        <rFont val="Calibri"/>
        <family val="2"/>
      </rPr>
      <t>1 or more</t>
    </r>
  </si>
  <si>
    <r>
      <rPr>
        <sz val="10"/>
        <rFont val="Calibri"/>
        <family val="2"/>
      </rPr>
      <t xml:space="preserve">Try to borrow a machine from a local clinic or hospital.
</t>
    </r>
    <r>
      <rPr>
        <sz val="10"/>
        <rFont val="Calibri"/>
        <family val="2"/>
      </rPr>
      <t xml:space="preserve">Limited SOI machines are available for loan from in the US.
</t>
    </r>
    <r>
      <rPr>
        <sz val="10"/>
        <rFont val="Calibri"/>
        <family val="2"/>
      </rPr>
      <t xml:space="preserve">Complete the request form on the </t>
    </r>
    <r>
      <rPr>
        <u/>
        <sz val="10"/>
        <color rgb="FF00AEEE"/>
        <rFont val="Calibri"/>
        <family val="2"/>
      </rPr>
      <t>SOI</t>
    </r>
    <r>
      <rPr>
        <sz val="10"/>
        <color rgb="FF00AEEE"/>
        <rFont val="Calibri"/>
        <family val="2"/>
      </rPr>
      <t xml:space="preserve"> </t>
    </r>
    <r>
      <rPr>
        <u/>
        <sz val="10"/>
        <color rgb="FF00AEEE"/>
        <rFont val="Calibri"/>
        <family val="2"/>
      </rPr>
      <t xml:space="preserve">Health Promotion
</t>
    </r>
    <r>
      <rPr>
        <u/>
        <sz val="10"/>
        <color rgb="FF00AEEE"/>
        <rFont val="Calibri"/>
        <family val="2"/>
      </rPr>
      <t>Resources webpage</t>
    </r>
  </si>
  <si>
    <r>
      <rPr>
        <sz val="9"/>
        <rFont val="Calibri"/>
        <family val="2"/>
      </rPr>
      <t xml:space="preserve">$7000
</t>
    </r>
    <r>
      <rPr>
        <sz val="9"/>
        <rFont val="Calibri"/>
        <family val="2"/>
      </rPr>
      <t xml:space="preserve">purchase or
</t>
    </r>
    <r>
      <rPr>
        <sz val="9"/>
        <rFont val="Calibri"/>
        <family val="2"/>
      </rPr>
      <t>~$500return shipping if borrowed</t>
    </r>
  </si>
  <si>
    <r>
      <rPr>
        <b/>
        <sz val="10"/>
        <rFont val="Calibri"/>
        <family val="2"/>
      </rPr>
      <t>Bone density clinic supplies for SAHARA ONLY</t>
    </r>
  </si>
  <si>
    <r>
      <rPr>
        <sz val="10"/>
        <rFont val="Calibri"/>
        <family val="2"/>
      </rPr>
      <t xml:space="preserve">Be sure to have the proper supplies for the machine you will be using.
</t>
    </r>
    <r>
      <rPr>
        <sz val="9"/>
        <rFont val="Calibri"/>
        <family val="2"/>
      </rPr>
      <t xml:space="preserve">1.     </t>
    </r>
    <r>
      <rPr>
        <sz val="10"/>
        <rFont val="Calibri"/>
        <family val="2"/>
      </rPr>
      <t xml:space="preserve">Transducer Gel/Alcohol
</t>
    </r>
    <r>
      <rPr>
        <sz val="9"/>
        <rFont val="Calibri"/>
        <family val="2"/>
      </rPr>
      <t xml:space="preserve">2.     </t>
    </r>
    <r>
      <rPr>
        <sz val="10"/>
        <rFont val="Calibri"/>
        <family val="2"/>
      </rPr>
      <t xml:space="preserve">Foot sheets
</t>
    </r>
    <r>
      <rPr>
        <sz val="9"/>
        <rFont val="Calibri"/>
        <family val="2"/>
      </rPr>
      <t xml:space="preserve">3.     </t>
    </r>
    <r>
      <rPr>
        <sz val="10"/>
        <rFont val="Calibri"/>
        <family val="2"/>
      </rPr>
      <t xml:space="preserve">Cleansing wipes
</t>
    </r>
    <r>
      <rPr>
        <sz val="9"/>
        <rFont val="Calibri"/>
        <family val="2"/>
      </rPr>
      <t xml:space="preserve">4.     </t>
    </r>
    <r>
      <rPr>
        <sz val="10"/>
        <rFont val="Calibri"/>
        <family val="2"/>
      </rPr>
      <t>Transducer pads</t>
    </r>
  </si>
  <si>
    <r>
      <rPr>
        <sz val="10"/>
        <rFont val="Calibri"/>
        <family val="2"/>
      </rPr>
      <t>See below</t>
    </r>
  </si>
  <si>
    <r>
      <rPr>
        <sz val="10"/>
        <rFont val="Calibri"/>
        <family val="2"/>
      </rPr>
      <t>Order from the company of the machine you are using</t>
    </r>
    <r>
      <rPr>
        <i/>
        <sz val="10"/>
        <rFont val="Calibri"/>
        <family val="2"/>
      </rPr>
      <t xml:space="preserve">.
</t>
    </r>
    <r>
      <rPr>
        <b/>
        <i/>
        <sz val="10"/>
        <rFont val="Calibri"/>
        <family val="2"/>
      </rPr>
      <t>Henry Schein donates for Hologic supplies SONA</t>
    </r>
  </si>
  <si>
    <r>
      <rPr>
        <sz val="9"/>
        <rFont val="Calibri"/>
        <family val="2"/>
      </rPr>
      <t xml:space="preserve">Estimate
</t>
    </r>
    <r>
      <rPr>
        <sz val="9"/>
        <rFont val="Calibri"/>
        <family val="2"/>
      </rPr>
      <t xml:space="preserve">.50 per person tested. Transduce r pads
</t>
    </r>
    <r>
      <rPr>
        <sz val="9"/>
        <rFont val="Calibri"/>
        <family val="2"/>
      </rPr>
      <t>$125.00</t>
    </r>
  </si>
  <si>
    <r>
      <rPr>
        <b/>
        <sz val="10"/>
        <rFont val="Calibri"/>
        <family val="2"/>
      </rPr>
      <t>Bone density clinic supplies GE ACHILLES ONLY</t>
    </r>
  </si>
  <si>
    <r>
      <rPr>
        <sz val="10"/>
        <rFont val="Calibri"/>
        <family val="2"/>
      </rPr>
      <t xml:space="preserve">The GE Achilles Machine will only need
</t>
    </r>
    <r>
      <rPr>
        <sz val="10"/>
        <rFont val="Calibri"/>
        <family val="2"/>
      </rPr>
      <t xml:space="preserve">1.      A gallon of distilled water
</t>
    </r>
    <r>
      <rPr>
        <sz val="10"/>
        <rFont val="Calibri"/>
        <family val="2"/>
      </rPr>
      <t>2.     70% Isopropyl Alcohol</t>
    </r>
  </si>
  <si>
    <r>
      <rPr>
        <sz val="10"/>
        <rFont val="Calibri"/>
        <family val="2"/>
      </rPr>
      <t>Can be purchased at a Dollar General Store or Wal-Mart/Target</t>
    </r>
  </si>
  <si>
    <r>
      <rPr>
        <b/>
        <sz val="11"/>
        <rFont val="Calibri"/>
        <family val="2"/>
      </rPr>
      <t xml:space="preserve">Sahara Supplies and Recommended Quantities
</t>
    </r>
    <r>
      <rPr>
        <b/>
        <sz val="11"/>
        <rFont val="Calibri"/>
        <family val="2"/>
      </rPr>
      <t>Programs will need to purchase disposable supplies to perform BMD tests for athletes on the Sahara.  Below are the items needed.</t>
    </r>
  </si>
  <si>
    <r>
      <rPr>
        <b/>
        <sz val="9"/>
        <rFont val="Calibri"/>
        <family val="2"/>
      </rPr>
      <t>Item</t>
    </r>
  </si>
  <si>
    <r>
      <rPr>
        <b/>
        <sz val="9"/>
        <rFont val="Calibri"/>
        <family val="2"/>
      </rPr>
      <t>Purpose</t>
    </r>
  </si>
  <si>
    <r>
      <rPr>
        <b/>
        <sz val="9"/>
        <rFont val="Calibri"/>
        <family val="2"/>
      </rPr>
      <t>Estimated need</t>
    </r>
  </si>
  <si>
    <r>
      <rPr>
        <b/>
        <sz val="9"/>
        <rFont val="Calibri"/>
        <family val="2"/>
      </rPr>
      <t>Available</t>
    </r>
  </si>
  <si>
    <r>
      <rPr>
        <sz val="9"/>
        <rFont val="Calibri"/>
        <family val="2"/>
      </rPr>
      <t>Foot sheets</t>
    </r>
  </si>
  <si>
    <r>
      <rPr>
        <sz val="9"/>
        <rFont val="Calibri"/>
        <family val="2"/>
      </rPr>
      <t>Infection control</t>
    </r>
  </si>
  <si>
    <r>
      <rPr>
        <sz val="9"/>
        <rFont val="Calibri"/>
        <family val="2"/>
      </rPr>
      <t>1 sheet per athlete</t>
    </r>
  </si>
  <si>
    <r>
      <rPr>
        <sz val="9"/>
        <rFont val="Calibri"/>
        <family val="2"/>
      </rPr>
      <t>Through Hologic – US$0.10 each (500 per box)</t>
    </r>
  </si>
  <si>
    <r>
      <rPr>
        <sz val="9"/>
        <rFont val="Calibri"/>
        <family val="2"/>
      </rPr>
      <t>Coupling gel</t>
    </r>
  </si>
  <si>
    <r>
      <rPr>
        <sz val="9"/>
        <rFont val="Calibri"/>
        <family val="2"/>
      </rPr>
      <t>Transmits sound waves</t>
    </r>
  </si>
  <si>
    <r>
      <rPr>
        <sz val="9"/>
        <rFont val="Calibri"/>
        <family val="2"/>
      </rPr>
      <t>1 tube per 50 tests (2 heels)</t>
    </r>
  </si>
  <si>
    <r>
      <rPr>
        <sz val="9"/>
        <rFont val="Calibri"/>
        <family val="2"/>
      </rPr>
      <t>Through Hologic – US $6 per tube</t>
    </r>
  </si>
  <si>
    <r>
      <rPr>
        <sz val="9"/>
        <rFont val="Calibri"/>
        <family val="2"/>
      </rPr>
      <t>Printer tape (thermal)</t>
    </r>
  </si>
  <si>
    <r>
      <rPr>
        <sz val="9"/>
        <rFont val="Calibri"/>
        <family val="2"/>
      </rPr>
      <t>Print QC results</t>
    </r>
  </si>
  <si>
    <r>
      <rPr>
        <sz val="9"/>
        <rFont val="Calibri"/>
        <family val="2"/>
      </rPr>
      <t>1 roll per 100 tests</t>
    </r>
  </si>
  <si>
    <r>
      <rPr>
        <sz val="9"/>
        <rFont val="Calibri"/>
        <family val="2"/>
      </rPr>
      <t>Through Hologic or office supply store – US $1-4 per roll</t>
    </r>
  </si>
  <si>
    <r>
      <rPr>
        <sz val="9"/>
        <rFont val="Calibri"/>
        <family val="2"/>
      </rPr>
      <t>Kim wipes</t>
    </r>
  </si>
  <si>
    <r>
      <rPr>
        <sz val="9"/>
        <rFont val="Calibri"/>
        <family val="2"/>
      </rPr>
      <t>Clean transducers</t>
    </r>
  </si>
  <si>
    <r>
      <rPr>
        <sz val="9"/>
        <rFont val="Calibri"/>
        <family val="2"/>
      </rPr>
      <t>1 box per machine</t>
    </r>
  </si>
  <si>
    <r>
      <rPr>
        <sz val="9"/>
        <rFont val="Calibri"/>
        <family val="2"/>
      </rPr>
      <t>Through Hologic or Amazon – US $2 per box from Amazon</t>
    </r>
  </si>
  <si>
    <r>
      <rPr>
        <sz val="9"/>
        <rFont val="Calibri"/>
        <family val="2"/>
      </rPr>
      <t>Baby Fresh Wipes</t>
    </r>
  </si>
  <si>
    <r>
      <rPr>
        <sz val="9"/>
        <rFont val="Calibri"/>
        <family val="2"/>
      </rPr>
      <t>Clean outside of machine</t>
    </r>
  </si>
  <si>
    <r>
      <rPr>
        <sz val="9"/>
        <rFont val="Calibri"/>
        <family val="2"/>
      </rPr>
      <t>1 small box per event</t>
    </r>
  </si>
  <si>
    <r>
      <rPr>
        <sz val="9"/>
        <rFont val="Calibri"/>
        <family val="2"/>
      </rPr>
      <t>Buy locally</t>
    </r>
  </si>
  <si>
    <r>
      <rPr>
        <sz val="9"/>
        <rFont val="Calibri"/>
        <family val="2"/>
      </rPr>
      <t>Kleenex</t>
    </r>
  </si>
  <si>
    <r>
      <rPr>
        <sz val="9"/>
        <rFont val="Calibri"/>
        <family val="2"/>
      </rPr>
      <t>Wipe heels</t>
    </r>
  </si>
  <si>
    <r>
      <rPr>
        <sz val="9"/>
        <rFont val="Calibri"/>
        <family val="2"/>
      </rPr>
      <t>1 per machine</t>
    </r>
  </si>
  <si>
    <r>
      <rPr>
        <sz val="9"/>
        <rFont val="Calibri"/>
        <family val="2"/>
      </rPr>
      <t>Surge Protector</t>
    </r>
  </si>
  <si>
    <r>
      <rPr>
        <sz val="9"/>
        <rFont val="Calibri"/>
        <family val="2"/>
      </rPr>
      <t>Protect in power outage</t>
    </r>
  </si>
  <si>
    <r>
      <rPr>
        <b/>
        <sz val="14"/>
        <rFont val="Calibri"/>
        <family val="2"/>
      </rPr>
      <t>GE ACHILLES SUPPLES</t>
    </r>
  </si>
  <si>
    <r>
      <rPr>
        <sz val="10"/>
        <rFont val="Calibri"/>
        <family val="2"/>
      </rPr>
      <t xml:space="preserve">The GE Achilles Machine will only need
</t>
    </r>
    <r>
      <rPr>
        <sz val="10"/>
        <rFont val="Calibri"/>
        <family val="2"/>
      </rPr>
      <t xml:space="preserve">3.      A gallon of distilled water
</t>
    </r>
    <r>
      <rPr>
        <sz val="10"/>
        <rFont val="Calibri"/>
        <family val="2"/>
      </rPr>
      <t>4.     70% Isopropyl Alcohol</t>
    </r>
  </si>
  <si>
    <r>
      <rPr>
        <b/>
        <sz val="10"/>
        <rFont val="Calibri"/>
        <family val="2"/>
      </rPr>
      <t xml:space="preserve">Small Posters/
</t>
    </r>
    <r>
      <rPr>
        <b/>
        <sz val="10"/>
        <rFont val="Calibri"/>
        <family val="2"/>
      </rPr>
      <t>displays</t>
    </r>
  </si>
  <si>
    <r>
      <rPr>
        <sz val="10"/>
        <rFont val="Calibri"/>
        <family val="2"/>
      </rPr>
      <t xml:space="preserve">Nutrition education, Food pyramid, health promotion posters and materials, include hand washing, food
</t>
    </r>
    <r>
      <rPr>
        <sz val="10"/>
        <rFont val="Calibri"/>
        <family val="2"/>
      </rPr>
      <t>safety, smoking cessation</t>
    </r>
  </si>
  <si>
    <r>
      <rPr>
        <sz val="10"/>
        <rFont val="Calibri"/>
        <family val="2"/>
      </rPr>
      <t>depends on number of stations</t>
    </r>
  </si>
  <si>
    <r>
      <rPr>
        <sz val="10"/>
        <rFont val="Calibri"/>
        <family val="2"/>
      </rPr>
      <t xml:space="preserve">Explore USDA-my plate, CDC- nutrition &amp; physical activity web sites or check with your local health departments
</t>
    </r>
    <r>
      <rPr>
        <sz val="10"/>
        <rFont val="Calibri"/>
        <family val="2"/>
      </rPr>
      <t xml:space="preserve">or ministries of health
</t>
    </r>
    <r>
      <rPr>
        <b/>
        <sz val="10"/>
        <rFont val="Calibri"/>
        <family val="2"/>
      </rPr>
      <t xml:space="preserve">Additional posters available at: </t>
    </r>
    <r>
      <rPr>
        <u/>
        <sz val="10"/>
        <color rgb="FF00AEEE"/>
        <rFont val="Calibri"/>
        <family val="2"/>
      </rPr>
      <t xml:space="preserve">SOI
</t>
    </r>
    <r>
      <rPr>
        <u/>
        <sz val="10"/>
        <color rgb="FF00AEEE"/>
        <rFont val="Calibri"/>
        <family val="2"/>
      </rPr>
      <t>Health Promotion Resources website</t>
    </r>
  </si>
  <si>
    <r>
      <rPr>
        <sz val="10"/>
        <rFont val="Calibri"/>
        <family val="2"/>
      </rPr>
      <t>many free download s</t>
    </r>
  </si>
  <si>
    <r>
      <rPr>
        <b/>
        <sz val="10"/>
        <rFont val="Calibri"/>
        <family val="2"/>
      </rPr>
      <t>SOI Education Station Posters</t>
    </r>
  </si>
  <si>
    <r>
      <rPr>
        <sz val="10"/>
        <rFont val="Calibri"/>
        <family val="2"/>
      </rPr>
      <t xml:space="preserve">Print Locally
</t>
    </r>
    <r>
      <rPr>
        <i/>
        <sz val="10"/>
        <rFont val="Calibri"/>
        <family val="2"/>
      </rPr>
      <t xml:space="preserve">US Programs can request from </t>
    </r>
    <r>
      <rPr>
        <u/>
        <sz val="10"/>
        <color rgb="FF00AEEE"/>
        <rFont val="Calibri"/>
        <family val="2"/>
      </rPr>
      <t>Health</t>
    </r>
    <r>
      <rPr>
        <sz val="10"/>
        <color rgb="FF00AEEE"/>
        <rFont val="Calibri"/>
        <family val="2"/>
      </rPr>
      <t xml:space="preserve"> </t>
    </r>
    <r>
      <rPr>
        <u/>
        <sz val="10"/>
        <color rgb="FF00AEEE"/>
        <rFont val="Calibri"/>
        <family val="2"/>
      </rPr>
      <t xml:space="preserve">Promotion Manager
</t>
    </r>
    <r>
      <rPr>
        <i/>
        <sz val="10"/>
        <rFont val="Calibri"/>
        <family val="2"/>
      </rPr>
      <t xml:space="preserve">See </t>
    </r>
    <r>
      <rPr>
        <u/>
        <sz val="10"/>
        <color rgb="FF00AEEE"/>
        <rFont val="Calibri"/>
        <family val="2"/>
      </rPr>
      <t>SOI Health Promotion Resources</t>
    </r>
  </si>
  <si>
    <r>
      <rPr>
        <b/>
        <sz val="10"/>
        <rFont val="Calibri"/>
        <family val="2"/>
      </rPr>
      <t>Food Models – Plastic or real</t>
    </r>
  </si>
  <si>
    <r>
      <rPr>
        <sz val="10"/>
        <rFont val="Calibri"/>
        <family val="2"/>
      </rPr>
      <t xml:space="preserve">Use for interactive nutrition education.
</t>
    </r>
    <r>
      <rPr>
        <sz val="10"/>
        <rFont val="Calibri"/>
        <family val="2"/>
      </rPr>
      <t>Use fake food, fresh food or food pictures as a substitute.</t>
    </r>
  </si>
  <si>
    <r>
      <rPr>
        <sz val="10"/>
        <rFont val="Calibri"/>
        <family val="2"/>
      </rPr>
      <t>Include items from all food groups: dairy, grains, f &amp; v, meats, legumes, fats</t>
    </r>
  </si>
  <si>
    <r>
      <rPr>
        <u/>
        <sz val="9"/>
        <color rgb="FF00AEEE"/>
        <rFont val="Calibri"/>
        <family val="2"/>
      </rPr>
      <t>http://www.enasco.com/product/WA29168HR</t>
    </r>
    <r>
      <rPr>
        <sz val="9"/>
        <color rgb="FF00AEEE"/>
        <rFont val="Calibri"/>
        <family val="2"/>
      </rPr>
      <t xml:space="preserve"> </t>
    </r>
    <r>
      <rPr>
        <sz val="9"/>
        <color rgb="FF00AFEF"/>
        <rFont val="Calibri"/>
        <family val="2"/>
      </rPr>
      <t xml:space="preserve">or
</t>
    </r>
    <r>
      <rPr>
        <u/>
        <sz val="9"/>
        <color rgb="FF07A3ED"/>
        <rFont val="Calibri"/>
        <family val="2"/>
      </rPr>
      <t xml:space="preserve">https://www.healthedco.com/79716-Faux-
</t>
    </r>
    <r>
      <rPr>
        <u/>
        <sz val="9"/>
        <color rgb="FF07A3ED"/>
        <rFont val="Calibri"/>
        <family val="2"/>
      </rPr>
      <t>Foods-Deluxe-Starter-Package-57</t>
    </r>
    <r>
      <rPr>
        <sz val="9"/>
        <color rgb="FF07A3ED"/>
        <rFont val="Calibri"/>
        <family val="2"/>
      </rPr>
      <t xml:space="preserve"> </t>
    </r>
    <r>
      <rPr>
        <u/>
        <sz val="9"/>
        <color rgb="FF00AFEF"/>
        <rFont val="Calibri"/>
        <family val="2"/>
      </rPr>
      <t>check Amazon “food replicas”</t>
    </r>
  </si>
  <si>
    <r>
      <rPr>
        <sz val="10"/>
        <rFont val="Calibri"/>
        <family val="2"/>
      </rPr>
      <t>$395 (includes 42  food items)</t>
    </r>
  </si>
  <si>
    <r>
      <rPr>
        <b/>
        <sz val="10"/>
        <rFont val="Calibri"/>
        <family val="2"/>
      </rPr>
      <t xml:space="preserve">Prize Wheel or some interactive
</t>
    </r>
    <r>
      <rPr>
        <b/>
        <sz val="10"/>
        <rFont val="Calibri"/>
        <family val="2"/>
      </rPr>
      <t>game</t>
    </r>
  </si>
  <si>
    <r>
      <rPr>
        <sz val="10"/>
        <rFont val="Calibri"/>
        <family val="2"/>
      </rPr>
      <t xml:space="preserve">Use for interactive education in several areas, handwashing, physical activity,
</t>
    </r>
    <r>
      <rPr>
        <sz val="10"/>
        <rFont val="Calibri"/>
        <family val="2"/>
      </rPr>
      <t>nutrition</t>
    </r>
  </si>
  <si>
    <r>
      <rPr>
        <sz val="10"/>
        <rFont val="Calibri"/>
        <family val="2"/>
      </rPr>
      <t xml:space="preserve">For example
</t>
    </r>
    <r>
      <rPr>
        <u/>
        <sz val="10"/>
        <color rgb="FF0000FF"/>
        <rFont val="Arial"/>
        <family val="2"/>
      </rPr>
      <t>amazon</t>
    </r>
  </si>
  <si>
    <r>
      <rPr>
        <sz val="10"/>
        <rFont val="Calibri"/>
        <family val="2"/>
      </rPr>
      <t xml:space="preserve">$69-
</t>
    </r>
    <r>
      <rPr>
        <sz val="10"/>
        <rFont val="Calibri"/>
        <family val="2"/>
      </rPr>
      <t xml:space="preserve">$100,
</t>
    </r>
    <r>
      <rPr>
        <sz val="10"/>
        <rFont val="Calibri"/>
        <family val="2"/>
      </rPr>
      <t>varie</t>
    </r>
  </si>
  <si>
    <r>
      <rPr>
        <b/>
        <sz val="10"/>
        <rFont val="Calibri"/>
        <family val="2"/>
      </rPr>
      <t xml:space="preserve">Inflatable cows </t>
    </r>
    <r>
      <rPr>
        <sz val="10"/>
        <rFont val="Calibri"/>
        <family val="2"/>
      </rPr>
      <t>(or something to attract attention)</t>
    </r>
  </si>
  <si>
    <r>
      <rPr>
        <sz val="10"/>
        <rFont val="Calibri"/>
        <family val="2"/>
      </rPr>
      <t>Use to promote dairy products and to decorate the venue.  These are reusable. Inflate with a hand pump.</t>
    </r>
  </si>
  <si>
    <r>
      <rPr>
        <u/>
        <sz val="10"/>
        <color rgb="FF00AEEE"/>
        <rFont val="Calibri"/>
        <family val="2"/>
      </rPr>
      <t>Amazon –  Cow Balloon Amazon –</t>
    </r>
    <r>
      <rPr>
        <sz val="10"/>
        <color rgb="FF00AEEE"/>
        <rFont val="Calibri"/>
        <family val="2"/>
      </rPr>
      <t xml:space="preserve"> </t>
    </r>
    <r>
      <rPr>
        <u/>
        <sz val="10"/>
        <color rgb="FF00AEEE"/>
        <rFont val="Calibri"/>
        <family val="2"/>
      </rPr>
      <t xml:space="preserve">Inflatable  Cow
</t>
    </r>
    <r>
      <rPr>
        <u/>
        <sz val="10"/>
        <color rgb="FF00AEEE"/>
        <rFont val="Calibri"/>
        <family val="2"/>
      </rPr>
      <t>Amazon –  Small Inflatable Cows</t>
    </r>
  </si>
  <si>
    <r>
      <rPr>
        <b/>
        <sz val="10"/>
        <rFont val="Calibri"/>
        <family val="2"/>
      </rPr>
      <t>Foam Skeleton Floor Puzzle</t>
    </r>
  </si>
  <si>
    <r>
      <rPr>
        <sz val="10"/>
        <rFont val="Calibri"/>
        <family val="2"/>
      </rPr>
      <t>Interactive teaching tool to engage athletes in thinking about their skeleton and how to keep their bones healthy.</t>
    </r>
  </si>
  <si>
    <r>
      <rPr>
        <sz val="10"/>
        <rFont val="Calibri"/>
        <family val="2"/>
      </rPr>
      <t xml:space="preserve">For example </t>
    </r>
    <r>
      <rPr>
        <sz val="10"/>
        <color rgb="FF00AEEE"/>
        <rFont val="Calibri"/>
        <family val="2"/>
      </rPr>
      <t>Amazon.</t>
    </r>
  </si>
  <si>
    <r>
      <rPr>
        <b/>
        <sz val="10"/>
        <rFont val="Calibri"/>
        <family val="2"/>
      </rPr>
      <t xml:space="preserve">Loss of a Bone
</t>
    </r>
    <r>
      <rPr>
        <b/>
        <sz val="10"/>
        <rFont val="Calibri"/>
        <family val="2"/>
      </rPr>
      <t>Easel</t>
    </r>
  </si>
  <si>
    <r>
      <rPr>
        <sz val="10"/>
        <rFont val="Calibri"/>
        <family val="2"/>
      </rPr>
      <t>HEALTH EDCO W43124 Loss of Bone Easel Display, 9" Length x 12" Height</t>
    </r>
  </si>
  <si>
    <r>
      <rPr>
        <u/>
        <sz val="9"/>
        <color rgb="FF00AFEF"/>
        <rFont val="Calibri"/>
        <family val="2"/>
      </rPr>
      <t>http://www.healthedco.com/index.php/los</t>
    </r>
    <r>
      <rPr>
        <sz val="9"/>
        <color rgb="FF00AFEF"/>
        <rFont val="Calibri"/>
        <family val="2"/>
      </rPr>
      <t xml:space="preserve"> </t>
    </r>
    <r>
      <rPr>
        <u/>
        <sz val="9"/>
        <color rgb="FF00AFEF"/>
        <rFont val="Calibri"/>
        <family val="2"/>
      </rPr>
      <t>s-of-a-bone-easel-display.html</t>
    </r>
  </si>
  <si>
    <r>
      <rPr>
        <b/>
        <sz val="10"/>
        <rFont val="Calibri"/>
        <family val="2"/>
      </rPr>
      <t xml:space="preserve">Got Milk? / Milk Life photo backdrop banners
</t>
    </r>
    <r>
      <rPr>
        <b/>
        <sz val="10"/>
        <rFont val="Calibri"/>
        <family val="2"/>
      </rPr>
      <t>and posters</t>
    </r>
  </si>
  <si>
    <r>
      <rPr>
        <sz val="10"/>
        <rFont val="Calibri"/>
        <family val="2"/>
      </rPr>
      <t xml:space="preserve">Dairy Council has provided a limited number of banners and posters which can be obtained from SOI by US
</t>
    </r>
    <r>
      <rPr>
        <sz val="10"/>
        <rFont val="Calibri"/>
        <family val="2"/>
      </rPr>
      <t>programs.</t>
    </r>
  </si>
  <si>
    <r>
      <rPr>
        <sz val="10"/>
        <rFont val="Calibri"/>
        <family val="2"/>
      </rPr>
      <t>As needed</t>
    </r>
  </si>
  <si>
    <r>
      <rPr>
        <sz val="10"/>
        <rFont val="Calibri"/>
        <family val="2"/>
      </rPr>
      <t xml:space="preserve">Contact </t>
    </r>
    <r>
      <rPr>
        <u/>
        <sz val="10"/>
        <color rgb="FF00AEEE"/>
        <rFont val="Calibri"/>
        <family val="2"/>
      </rPr>
      <t>Health Promotion Manager</t>
    </r>
    <r>
      <rPr>
        <sz val="10"/>
        <color rgb="FF00AEEE"/>
        <rFont val="Calibri"/>
        <family val="2"/>
      </rPr>
      <t xml:space="preserve"> </t>
    </r>
    <r>
      <rPr>
        <sz val="10"/>
        <rFont val="Calibri"/>
        <family val="2"/>
      </rPr>
      <t>for SONA programs</t>
    </r>
  </si>
  <si>
    <r>
      <rPr>
        <sz val="10"/>
        <rFont val="Calibri"/>
        <family val="2"/>
      </rPr>
      <t xml:space="preserve">No cost if ordered through your local Dairy
</t>
    </r>
    <r>
      <rPr>
        <sz val="10"/>
        <rFont val="Calibri"/>
        <family val="2"/>
      </rPr>
      <t>Council</t>
    </r>
  </si>
  <si>
    <r>
      <rPr>
        <b/>
        <sz val="10"/>
        <rFont val="Calibri"/>
        <family val="2"/>
      </rPr>
      <t xml:space="preserve">Cambro Handwashing Station
</t>
    </r>
    <r>
      <rPr>
        <sz val="10"/>
        <rFont val="Calibri"/>
        <family val="2"/>
      </rPr>
      <t>(If no sink access)</t>
    </r>
  </si>
  <si>
    <r>
      <rPr>
        <sz val="10"/>
        <rFont val="Calibri"/>
        <family val="2"/>
      </rPr>
      <t xml:space="preserve">4.75 Gallon Container Insulated Beverage Dispenser plus Cambro
</t>
    </r>
    <r>
      <rPr>
        <sz val="10"/>
        <rFont val="Calibri"/>
        <family val="2"/>
      </rPr>
      <t>HWAPR Black Hand Washing Station</t>
    </r>
  </si>
  <si>
    <r>
      <rPr>
        <u/>
        <sz val="10"/>
        <color rgb="FF00AEEE"/>
        <rFont val="Calibri"/>
        <family val="2"/>
      </rPr>
      <t>Cambro or Amazon</t>
    </r>
  </si>
  <si>
    <r>
      <rPr>
        <sz val="10"/>
        <rFont val="Calibri"/>
        <family val="2"/>
      </rPr>
      <t xml:space="preserve">$110-
</t>
    </r>
    <r>
      <rPr>
        <sz val="10"/>
        <rFont val="Calibri"/>
        <family val="2"/>
      </rPr>
      <t xml:space="preserve">$130+
</t>
    </r>
    <r>
      <rPr>
        <sz val="10"/>
        <rFont val="Calibri"/>
        <family val="2"/>
      </rPr>
      <t>shipping</t>
    </r>
  </si>
  <si>
    <r>
      <rPr>
        <b/>
        <sz val="10"/>
        <rFont val="Calibri"/>
        <family val="2"/>
      </rPr>
      <t>Soap and Paper Towels</t>
    </r>
  </si>
  <si>
    <r>
      <rPr>
        <sz val="10"/>
        <rFont val="Calibri"/>
        <family val="2"/>
      </rPr>
      <t>For use at the handwashing station.</t>
    </r>
  </si>
  <si>
    <r>
      <rPr>
        <sz val="10"/>
        <rFont val="Calibri"/>
        <family val="2"/>
      </rPr>
      <t>Dependent on the # of athletes</t>
    </r>
  </si>
  <si>
    <r>
      <rPr>
        <sz val="10"/>
        <rFont val="Calibri"/>
        <family val="2"/>
      </rPr>
      <t>Local store</t>
    </r>
  </si>
  <si>
    <r>
      <rPr>
        <b/>
        <sz val="10"/>
        <rFont val="Calibri"/>
        <family val="2"/>
      </rPr>
      <t>Water (Bottled or via dispensers and cups)</t>
    </r>
  </si>
  <si>
    <r>
      <rPr>
        <sz val="10"/>
        <rFont val="Calibri"/>
        <family val="2"/>
      </rPr>
      <t>Important teaching tool for hydration, nutrition, physical activity and/or sun safety stations.  A water dispenser is longer lasting and reduces waste.</t>
    </r>
  </si>
  <si>
    <r>
      <rPr>
        <b/>
        <sz val="10"/>
        <rFont val="Calibri"/>
        <family val="2"/>
      </rPr>
      <t xml:space="preserve">1 per athlete
</t>
    </r>
    <r>
      <rPr>
        <i/>
        <sz val="10"/>
        <rFont val="Calibri"/>
        <family val="2"/>
      </rPr>
      <t>Funds can be included in capacity grant for 50% of anticipated athlete in attendance</t>
    </r>
  </si>
  <si>
    <r>
      <rPr>
        <sz val="10"/>
        <rFont val="Calibri"/>
        <family val="2"/>
      </rPr>
      <t>local grocer</t>
    </r>
  </si>
  <si>
    <r>
      <rPr>
        <b/>
        <sz val="10"/>
        <rFont val="Calibri"/>
        <family val="2"/>
      </rPr>
      <t>Fresh Fruit and Vegetables</t>
    </r>
  </si>
  <si>
    <r>
      <rPr>
        <sz val="10"/>
        <rFont val="Calibri"/>
        <family val="2"/>
      </rPr>
      <t>Represent local food preferences, small colorful, not requiring preparation.</t>
    </r>
  </si>
  <si>
    <r>
      <rPr>
        <sz val="10"/>
        <rFont val="Calibri"/>
        <family val="2"/>
      </rPr>
      <t>variety</t>
    </r>
  </si>
  <si>
    <r>
      <rPr>
        <b/>
        <sz val="10"/>
        <rFont val="Calibri"/>
        <family val="2"/>
      </rPr>
      <t xml:space="preserve">Dairy products
</t>
    </r>
    <r>
      <rPr>
        <sz val="10"/>
        <rFont val="Calibri"/>
        <family val="2"/>
      </rPr>
      <t>lite yogurt, string cheese, containers of skim or low-fat unflavored milk</t>
    </r>
  </si>
  <si>
    <r>
      <rPr>
        <sz val="10"/>
        <rFont val="Calibri"/>
        <family val="2"/>
      </rPr>
      <t>Have a bin of ice for yogurt, plus plastic spoons and access to trash can.</t>
    </r>
  </si>
  <si>
    <r>
      <rPr>
        <sz val="10"/>
        <rFont val="Calibri"/>
        <family val="2"/>
      </rPr>
      <t>1 per athlete.</t>
    </r>
  </si>
  <si>
    <r>
      <rPr>
        <sz val="10"/>
        <rFont val="Calibri"/>
        <family val="2"/>
      </rPr>
      <t>variety of sugar free, low-fat or fat- free options</t>
    </r>
  </si>
  <si>
    <r>
      <rPr>
        <b/>
        <sz val="10"/>
        <rFont val="Calibri"/>
        <family val="2"/>
      </rPr>
      <t>Lip Balm</t>
    </r>
  </si>
  <si>
    <r>
      <rPr>
        <sz val="10"/>
        <rFont val="Calibri"/>
        <family val="2"/>
      </rPr>
      <t>For distribution at Sun Safety or Check- out stations.</t>
    </r>
  </si>
  <si>
    <r>
      <rPr>
        <sz val="10"/>
        <rFont val="Calibri"/>
        <family val="2"/>
      </rPr>
      <t xml:space="preserve">US Programs may </t>
    </r>
    <r>
      <rPr>
        <u/>
        <sz val="10"/>
        <color rgb="FF00AEEE"/>
        <rFont val="Calibri"/>
        <family val="2"/>
      </rPr>
      <t xml:space="preserve">request through
</t>
    </r>
    <r>
      <rPr>
        <u/>
        <sz val="10"/>
        <color rgb="FF00AEEE"/>
        <rFont val="Calibri"/>
        <family val="2"/>
      </rPr>
      <t>online form, if</t>
    </r>
  </si>
  <si>
    <r>
      <rPr>
        <b/>
        <sz val="10"/>
        <rFont val="Calibri"/>
        <family val="2"/>
      </rPr>
      <t>Solar Bracelets</t>
    </r>
  </si>
  <si>
    <r>
      <rPr>
        <b/>
        <sz val="10"/>
        <rFont val="Calibri"/>
        <family val="2"/>
      </rPr>
      <t xml:space="preserve">1 per athlete
</t>
    </r>
    <r>
      <rPr>
        <i/>
        <sz val="10"/>
        <rFont val="Calibri"/>
        <family val="2"/>
      </rPr>
      <t>Funds can be included in capacity grant for 50% of anticipated athlete attendance</t>
    </r>
  </si>
  <si>
    <r>
      <rPr>
        <sz val="10"/>
        <rFont val="Calibri"/>
        <family val="2"/>
      </rPr>
      <t xml:space="preserve">US Programs may </t>
    </r>
    <r>
      <rPr>
        <u/>
        <sz val="10"/>
        <color rgb="FF00AEEE"/>
        <rFont val="Calibri"/>
        <family val="2"/>
      </rPr>
      <t>request through</t>
    </r>
    <r>
      <rPr>
        <sz val="10"/>
        <color rgb="FF00AEEE"/>
        <rFont val="Calibri"/>
        <family val="2"/>
      </rPr>
      <t xml:space="preserve"> </t>
    </r>
    <r>
      <rPr>
        <u/>
        <sz val="10"/>
        <color rgb="FF00AEEE"/>
        <rFont val="Calibri"/>
        <family val="2"/>
      </rPr>
      <t>online form, if</t>
    </r>
    <r>
      <rPr>
        <sz val="10"/>
        <color rgb="FF00AEEE"/>
        <rFont val="Calibri"/>
        <family val="2"/>
      </rPr>
      <t xml:space="preserve"> </t>
    </r>
    <r>
      <rPr>
        <u/>
        <sz val="10"/>
        <color rgb="FF00AEEE"/>
        <rFont val="Calibri"/>
        <family val="2"/>
      </rPr>
      <t>available </t>
    </r>
    <r>
      <rPr>
        <sz val="10"/>
        <rFont val="Calibri"/>
        <family val="2"/>
      </rPr>
      <t xml:space="preserve">or order
</t>
    </r>
    <r>
      <rPr>
        <sz val="10"/>
        <rFont val="Calibri"/>
        <family val="2"/>
      </rPr>
      <t xml:space="preserve">online: </t>
    </r>
    <r>
      <rPr>
        <u/>
        <sz val="10"/>
        <color rgb="FF00AEEE"/>
        <rFont val="Calibri"/>
        <family val="2"/>
      </rPr>
      <t>CustomOnIt</t>
    </r>
  </si>
  <si>
    <r>
      <rPr>
        <sz val="10"/>
        <rFont val="Calibri"/>
        <family val="2"/>
      </rPr>
      <t>~$0.60 each</t>
    </r>
  </si>
  <si>
    <r>
      <rPr>
        <b/>
        <sz val="10"/>
        <rFont val="Calibri"/>
        <family val="2"/>
      </rPr>
      <t>Travel Size Sunscreen (30 SPF+)</t>
    </r>
  </si>
  <si>
    <r>
      <rPr>
        <sz val="10"/>
        <rFont val="Calibri"/>
        <family val="2"/>
      </rPr>
      <t>Try to get donated.</t>
    </r>
  </si>
  <si>
    <r>
      <rPr>
        <b/>
        <sz val="10"/>
        <rFont val="Calibri"/>
        <family val="2"/>
      </rPr>
      <t>Bars of soap</t>
    </r>
  </si>
  <si>
    <r>
      <rPr>
        <sz val="10"/>
        <rFont val="Calibri"/>
        <family val="2"/>
      </rPr>
      <t>For distribution at Handwashing station</t>
    </r>
  </si>
  <si>
    <r>
      <rPr>
        <b/>
        <sz val="10"/>
        <rFont val="Calibri"/>
        <family val="2"/>
      </rPr>
      <t>Plastic bucket, wash cloth, hand towel, soap</t>
    </r>
  </si>
  <si>
    <r>
      <rPr>
        <sz val="10"/>
        <rFont val="Calibri"/>
        <family val="2"/>
      </rPr>
      <t>For distribution at Handwashing station especially in areas with limited water resources</t>
    </r>
  </si>
  <si>
    <r>
      <rPr>
        <sz val="10"/>
        <rFont val="Calibri"/>
        <family val="2"/>
      </rPr>
      <t>Dollar store, Amazon or Alibaba, Walmart</t>
    </r>
  </si>
  <si>
    <r>
      <rPr>
        <b/>
        <sz val="10"/>
        <rFont val="Calibri"/>
        <family val="2"/>
      </rPr>
      <t>Banners - Health Promotion and Station Signs</t>
    </r>
  </si>
  <si>
    <r>
      <rPr>
        <b/>
        <sz val="10"/>
        <rFont val="Calibri"/>
        <family val="2"/>
      </rPr>
      <t>Fruit &amp; Vegetable Balloons</t>
    </r>
  </si>
  <si>
    <r>
      <rPr>
        <sz val="9"/>
        <rFont val="Calibri"/>
        <family val="2"/>
      </rPr>
      <t>Promote HP themes with reusable floating mylar balloons.  Have a "party" size tank of helium or hand pumps will work but baloons won’t float.</t>
    </r>
  </si>
  <si>
    <r>
      <rPr>
        <sz val="10"/>
        <rFont val="Calibri"/>
        <family val="2"/>
      </rPr>
      <t>mixed set of fruits and vegetables</t>
    </r>
  </si>
  <si>
    <r>
      <rPr>
        <u/>
        <sz val="10"/>
        <color rgb="FF00AEEE"/>
        <rFont val="Calibri"/>
        <family val="2"/>
      </rPr>
      <t>nutritioneducationstore.com</t>
    </r>
    <r>
      <rPr>
        <sz val="10"/>
        <color rgb="FF00AEEE"/>
        <rFont val="Calibri"/>
        <family val="2"/>
      </rPr>
      <t xml:space="preserve"> </t>
    </r>
    <r>
      <rPr>
        <u/>
        <sz val="10"/>
        <color rgb="FF00AEEE"/>
        <rFont val="Calibri"/>
        <family val="2"/>
      </rPr>
      <t>or Amazon.com</t>
    </r>
  </si>
  <si>
    <r>
      <rPr>
        <b/>
        <sz val="9"/>
        <rFont val="Calibri"/>
        <family val="2"/>
      </rPr>
      <t>Trash Bags, Cleaning Supplies</t>
    </r>
  </si>
  <si>
    <r>
      <rPr>
        <sz val="11"/>
        <rFont val="Calibri"/>
        <family val="2"/>
      </rPr>
      <t>Aneroid Deluxe Blood Pressure Cuff (large adult)</t>
    </r>
  </si>
  <si>
    <r>
      <rPr>
        <sz val="11"/>
        <rFont val="Calibri"/>
        <family val="2"/>
      </rPr>
      <t>112-6065</t>
    </r>
  </si>
  <si>
    <t>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Contact Healthy Hearing Practice Manager for additional Guidance</t>
  </si>
  <si>
    <t>Opening Eyes</t>
  </si>
  <si>
    <t>Signage &amp; Forms/Printable Materials</t>
  </si>
  <si>
    <t xml:space="preserve">ensure proper branding (including program name and sponsors) - check with Healthy Hearing manager </t>
  </si>
  <si>
    <t>horizonal banner may be available from SOI 
OR
local printing required 
Found in Branding Link on SOI Healthy Hearing Resources Website</t>
  </si>
  <si>
    <t>Health Hearing station signs (1/station)</t>
  </si>
  <si>
    <t xml:space="preserve">to ensure proper indication and flow of screening for althetes and where to go next </t>
  </si>
  <si>
    <t>Local Printing Required Found in Branding Link on SOI Healthy Hearing Resources Website</t>
  </si>
  <si>
    <t>OTOSCOPY</t>
  </si>
  <si>
    <t xml:space="preserve"> OAEs</t>
  </si>
  <si>
    <t>TYMPANOMETRY</t>
  </si>
  <si>
    <t>PURE TONE SCREENING</t>
  </si>
  <si>
    <t>PURE TONE THRESHOLD</t>
  </si>
  <si>
    <t>HAS Screening Form (if not using tablets)</t>
  </si>
  <si>
    <t>Local Printing Required  Found on SOI HAS Resources Website under Healthy Hearing</t>
  </si>
  <si>
    <t>See Healthy Hearing Manuals and Guides</t>
  </si>
  <si>
    <t xml:space="preserve">Local Printing Required Found within Manuals &amp; Guides Section of SOI Healthy Hearing Resources Website </t>
  </si>
  <si>
    <t>Athlete Results/Referrals (hand-out)</t>
  </si>
  <si>
    <t xml:space="preserve">provides results to athletes with next steps, including reccommended referals. </t>
  </si>
  <si>
    <t xml:space="preserve">Local Printing Required Found within Guidelines Section of SOI Healthy Hearing Resources Website </t>
  </si>
  <si>
    <t>Guidelines for Follow-up Recommendations</t>
  </si>
  <si>
    <t>provides guidelines to clinician on possible recommendations based on screening results</t>
  </si>
  <si>
    <t>1 per check-out station</t>
  </si>
  <si>
    <t>Guidelines for General Advice</t>
  </si>
  <si>
    <t>provides general advice on regular ear and hearing screening</t>
  </si>
  <si>
    <t xml:space="preserve">1 per athlete at check out station </t>
  </si>
  <si>
    <t xml:space="preserve">Guidelines for Urgent Referrals </t>
  </si>
  <si>
    <t>provides information on when to refer if certain contraindications appear during otoscopy</t>
  </si>
  <si>
    <t>1 per otoscopy station</t>
  </si>
  <si>
    <t xml:space="preserve">Guidelines for PASS </t>
  </si>
  <si>
    <t>provides information on next steps if athlete passes screening</t>
  </si>
  <si>
    <t>1 per athlete at check out station if clinically indicated</t>
  </si>
  <si>
    <t>Guidelines for NO PASS</t>
  </si>
  <si>
    <t>provides information on next steps if athlete fails screening</t>
  </si>
  <si>
    <t xml:space="preserve">red and blue pens (only needed if no tablet) </t>
  </si>
  <si>
    <t>stapler &amp; staples / paper clips /
post-it notes / paper (A4)</t>
  </si>
  <si>
    <t xml:space="preserve">Tissues / Paper towels </t>
  </si>
  <si>
    <t xml:space="preserve">used to wipe possible spills </t>
  </si>
  <si>
    <t xml:space="preserve">Gloves, non-latex, powder free 
small,medium,large </t>
  </si>
  <si>
    <t>1-2 per station of each size</t>
  </si>
  <si>
    <t>35 per 80 athletes</t>
  </si>
  <si>
    <r>
      <t xml:space="preserve">Utilized for check in, check out, data review, </t>
    </r>
    <r>
      <rPr>
        <i/>
        <sz val="11"/>
        <color rgb="FF000000"/>
        <rFont val="Calibri"/>
        <family val="2"/>
      </rPr>
      <t>stations amount may vary based on use of mat table availability</t>
    </r>
  </si>
  <si>
    <t>183cm (6ft) tables - 12 per 80 athletes</t>
  </si>
  <si>
    <t>Otoscopes</t>
  </si>
  <si>
    <t>used to check inside athletes ears</t>
  </si>
  <si>
    <t>Otoscope Specula (pediatric and adult sizes)</t>
  </si>
  <si>
    <t xml:space="preserve">end tip of otoscope </t>
  </si>
  <si>
    <t>150 (2 different sizes) per 80 athletes</t>
  </si>
  <si>
    <t>Spare lamps/light bulbs for specula</t>
  </si>
  <si>
    <t>provides light for the otoscope</t>
  </si>
  <si>
    <t>based on number of otoscopes</t>
  </si>
  <si>
    <t>online</t>
  </si>
  <si>
    <t>Batteries for otoscope</t>
  </si>
  <si>
    <t>used to power otoscope</t>
  </si>
  <si>
    <t>Plastic trays for used tips</t>
  </si>
  <si>
    <t xml:space="preserve">used to place old tips </t>
  </si>
  <si>
    <t>OAE units: AuDX I (Bilogic/Natus)</t>
  </si>
  <si>
    <t>used to check inner ear function</t>
  </si>
  <si>
    <t>3 per 80 athletes</t>
  </si>
  <si>
    <t>www.natus.com</t>
  </si>
  <si>
    <t>Computer cables for AuDX-units</t>
  </si>
  <si>
    <t>used to charge OAE unit</t>
  </si>
  <si>
    <t>1 per OAE device</t>
  </si>
  <si>
    <t>OAE Foam ear tips for AuDX S/M/L</t>
  </si>
  <si>
    <t>attached to the end of OAE machine</t>
  </si>
  <si>
    <t>50 S + 100 M + 50 L =200 
Per 80 athletes</t>
  </si>
  <si>
    <t>online (e.g oaktree, mye3products)</t>
  </si>
  <si>
    <t>Spare probe body nozzles for AuDX</t>
  </si>
  <si>
    <t>fits on the end of the probe, eartips fit ontop nozzle</t>
  </si>
  <si>
    <t>1 bag</t>
  </si>
  <si>
    <t>online (e.g mye3shop)</t>
  </si>
  <si>
    <t>Tympanometers</t>
  </si>
  <si>
    <t>measures middle ear function</t>
  </si>
  <si>
    <t>2 per 80 athletes</t>
  </si>
  <si>
    <t>online (e.g. Maico, Grason Stadler, interacoustics)</t>
  </si>
  <si>
    <t>Tympanometer TIps</t>
  </si>
  <si>
    <t>attaches to end of tymp machine probe</t>
  </si>
  <si>
    <t>2 sets of different sizes per 80 athletes</t>
  </si>
  <si>
    <t>Spare probe tips and filters for tympanometer
(if otowave is used)</t>
  </si>
  <si>
    <t>extras for tympanometer if otowave is used</t>
  </si>
  <si>
    <t>Spare battiers for tympanometers: Type AA (If otowave is used)</t>
  </si>
  <si>
    <t>used to power otowave tympanometer</t>
  </si>
  <si>
    <t>4 per each otowave device</t>
  </si>
  <si>
    <t>Screwdriver: cross/phillips head (if otowave is used)</t>
  </si>
  <si>
    <t xml:space="preserve">used to access battery compartment if otowave tympanometer is used </t>
  </si>
  <si>
    <t>Flexible Needle</t>
  </si>
  <si>
    <t>used to clean probe of tympanometer and OAE devices</t>
  </si>
  <si>
    <t>Ultrasonic cleaning unit</t>
  </si>
  <si>
    <t>used to clean tympanometer tips</t>
  </si>
  <si>
    <t>online (e.g oaktree)</t>
  </si>
  <si>
    <t>Hospital grade disinfectant</t>
  </si>
  <si>
    <t>for ultrasonic cleaning unit</t>
  </si>
  <si>
    <t>depends on size of ultrasonic unit</t>
  </si>
  <si>
    <t>Metal or plastic strainer</t>
  </si>
  <si>
    <t>for cleaned tips</t>
  </si>
  <si>
    <t>Sound proof test booth</t>
  </si>
  <si>
    <t xml:space="preserve">booth needed for hearing exam </t>
  </si>
  <si>
    <t>4 per 80 athletes</t>
  </si>
  <si>
    <t>Audiometers for AC and BC testing and masking</t>
  </si>
  <si>
    <t>equipment needed for hearing exam</t>
  </si>
  <si>
    <t xml:space="preserve">Conditioning materials </t>
  </si>
  <si>
    <t>for play audiometry</t>
  </si>
  <si>
    <t>1 basket, 15 soft balls 
3 sets per 80 athletes</t>
  </si>
  <si>
    <t>Electrical Supplies</t>
  </si>
  <si>
    <t>Electrical power cords</t>
  </si>
  <si>
    <t xml:space="preserve">if needed to power equipment </t>
  </si>
  <si>
    <t xml:space="preserve">different sizes, with safety (orange) for outdoor use (depends on room layout)
4 x 3 meters / 10 ft and 4 x 5 meters / 16 feet
</t>
  </si>
  <si>
    <t>Power strips with 4 to 6 grounded receptacles
preferable with on-off switch</t>
  </si>
  <si>
    <t>Earwax Removal (OPTIONAL BUT HIGHLY RECOMMENDED)</t>
  </si>
  <si>
    <t>Illuminated light on headband with lithium battery</t>
  </si>
  <si>
    <t>to better visualize ear canal</t>
  </si>
  <si>
    <t>Metal ear specula: 3 different sizes (S/M/L)</t>
  </si>
  <si>
    <t>designed to open up ear canal cavity</t>
  </si>
  <si>
    <t>Ear loops: 3 sizes</t>
  </si>
  <si>
    <t xml:space="preserve">used to remove earwax </t>
  </si>
  <si>
    <t>20 of each size</t>
  </si>
  <si>
    <t>Ear hooks: 2 sizes</t>
  </si>
  <si>
    <t>Micro forceps alligator type</t>
  </si>
  <si>
    <t>Kidney shaped plastic trays</t>
  </si>
  <si>
    <t>used to clean earwax removal instruments</t>
  </si>
  <si>
    <t>Compresses 10x10cm</t>
  </si>
  <si>
    <t>used to disgard cerumen</t>
  </si>
  <si>
    <t>Chair on wheels</t>
  </si>
  <si>
    <t>depends on number of individuals performing cerumen removal</t>
  </si>
  <si>
    <t>Cleansing tray (min. 20cm length, 10cm height)</t>
  </si>
  <si>
    <t>Disinfectant tray (min. 20cm length, 10cm height)</t>
  </si>
  <si>
    <t>Medical alcohol minimum 70%</t>
  </si>
  <si>
    <t>amount depends on size of disinfectant tray</t>
  </si>
  <si>
    <r>
      <rPr>
        <b/>
        <sz val="11"/>
        <color rgb="FF000000"/>
        <rFont val="Calibri"/>
        <family val="2"/>
      </rPr>
      <t xml:space="preserve">Athlete Educational Giveaway Items
</t>
    </r>
    <r>
      <rPr>
        <i/>
        <sz val="11"/>
        <color rgb="FF000000"/>
        <rFont val="Calibri"/>
        <family val="2"/>
      </rPr>
      <t>These are examples.   Work with local companies to see what you might be able to get donated.</t>
    </r>
  </si>
  <si>
    <t>Pens</t>
  </si>
  <si>
    <t>Drawstring bags</t>
  </si>
  <si>
    <t>Squeeze balls</t>
  </si>
  <si>
    <t>Strong Minds</t>
  </si>
  <si>
    <t>Banners - Strong Minds</t>
  </si>
  <si>
    <t>Healthy Hearing</t>
  </si>
  <si>
    <t>Banners - Healthy Hearing</t>
  </si>
  <si>
    <t xml:space="preserve"> Equipment and Supply List 2023</t>
  </si>
  <si>
    <r>
      <rPr>
        <sz val="11"/>
        <color rgb="FF000000"/>
        <rFont val="Calibri"/>
        <family val="2"/>
      </rPr>
      <t xml:space="preserve">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t>
    </r>
    <r>
      <rPr>
        <u/>
        <sz val="11"/>
        <color rgb="FF0563C1"/>
        <rFont val="Calibri"/>
        <family val="2"/>
      </rPr>
      <t>Contact Fit Feet Practice Manager for additional Guidance</t>
    </r>
  </si>
  <si>
    <t xml:space="preserve">Fit Feet </t>
  </si>
  <si>
    <t>Standard Supply Item</t>
  </si>
  <si>
    <t>Recommendations/Comments</t>
  </si>
  <si>
    <t>Banners - Fit Feet</t>
  </si>
  <si>
    <t xml:space="preserve">ensure proper branding (including program name and sponsors) - check with FitFeet manager </t>
  </si>
  <si>
    <r>
      <rPr>
        <sz val="10"/>
        <color rgb="FF000000"/>
        <rFont val="Calibri"/>
        <family val="2"/>
      </rPr>
      <t xml:space="preserve">Horizonal banner available from SOI 
OR
Local printing required
</t>
    </r>
    <r>
      <rPr>
        <u/>
        <sz val="10"/>
        <color rgb="FF4472C4"/>
        <rFont val="Calibri"/>
        <family val="2"/>
      </rPr>
      <t>Found in Branding Link on SOI FUNfitness Resources Website</t>
    </r>
  </si>
  <si>
    <t>varies based on location &amp; type</t>
  </si>
  <si>
    <t>Signage for each station</t>
  </si>
  <si>
    <t xml:space="preserve">indicates where athelets are to go next and keeps flow of screening </t>
  </si>
  <si>
    <r>
      <rPr>
        <sz val="10"/>
        <color rgb="FF000000"/>
        <rFont val="Calibri"/>
        <family val="2"/>
      </rPr>
      <t xml:space="preserve">Local Prinitng, 
</t>
    </r>
    <r>
      <rPr>
        <u/>
        <sz val="10"/>
        <color rgb="FF4472C4"/>
        <rFont val="Calibri"/>
        <family val="2"/>
      </rPr>
      <t>Found in Branding Link on SOI FUNfitness Resources Website</t>
    </r>
  </si>
  <si>
    <t xml:space="preserve">varies based on local printing </t>
  </si>
  <si>
    <t xml:space="preserve">Check In </t>
  </si>
  <si>
    <r>
      <rPr>
        <b/>
        <i/>
        <sz val="11"/>
        <color rgb="FF000000"/>
        <rFont val="Calibri"/>
        <family val="2"/>
      </rPr>
      <t xml:space="preserve">Station 1 </t>
    </r>
    <r>
      <rPr>
        <i/>
        <sz val="11"/>
        <color rgb="FF000000"/>
        <rFont val="Calibri"/>
        <family val="2"/>
      </rPr>
      <t>- Biomechanics, Joint Range of Motion, Skin, Nail and Toe versus Biomechanical, Structural and
Dermatological Exam</t>
    </r>
  </si>
  <si>
    <r>
      <rPr>
        <b/>
        <i/>
        <sz val="11"/>
        <color rgb="FF000000"/>
        <rFont val="Calibri"/>
        <family val="2"/>
      </rPr>
      <t>Station 2 -</t>
    </r>
    <r>
      <rPr>
        <i/>
        <sz val="11"/>
        <color rgb="FF000000"/>
        <rFont val="Calibri"/>
        <family val="2"/>
      </rPr>
      <t xml:space="preserve"> Shoe and Sock Exam and Shoe Size Measurement</t>
    </r>
  </si>
  <si>
    <t>Education/Check Out</t>
  </si>
  <si>
    <t>Exit</t>
  </si>
  <si>
    <r>
      <t xml:space="preserve">printed to track progress through screen and inidcate need for referrals. 
</t>
    </r>
    <r>
      <rPr>
        <i/>
        <sz val="10"/>
        <color rgb="FF000000"/>
        <rFont val="Calibri"/>
        <family val="2"/>
      </rPr>
      <t xml:space="preserve">Only use printed form IF not using tablets </t>
    </r>
  </si>
  <si>
    <t xml:space="preserve">1 per athelete </t>
  </si>
  <si>
    <r>
      <rPr>
        <sz val="10"/>
        <rFont val="Calibri"/>
        <family val="2"/>
      </rPr>
      <t>Print Locally</t>
    </r>
    <r>
      <rPr>
        <u/>
        <sz val="10"/>
        <color rgb="FF0070C0"/>
        <rFont val="Calibri"/>
        <family val="2"/>
      </rPr>
      <t xml:space="preserve">
SOI Fit Feet Resources website.</t>
    </r>
  </si>
  <si>
    <t xml:space="preserve">Fit Feet Flipbook </t>
  </si>
  <si>
    <t xml:space="preserve">see manual </t>
  </si>
  <si>
    <t xml:space="preserve">This gives instructions for volunteers at each station to reference if needed during screening </t>
  </si>
  <si>
    <r>
      <rPr>
        <sz val="10"/>
        <rFont val="Calibri"/>
        <family val="2"/>
      </rPr>
      <t xml:space="preserve"> Print Locally</t>
    </r>
    <r>
      <rPr>
        <u/>
        <sz val="10"/>
        <color rgb="FF0070C0"/>
        <rFont val="Calibri"/>
        <family val="2"/>
      </rPr>
      <t xml:space="preserve">
SOI Fit Feet Resources website.</t>
    </r>
  </si>
  <si>
    <t>Handouts: Foot Care, Nail Care, Skin Care &amp; referece to resource/myhealth website</t>
  </si>
  <si>
    <t xml:space="preserve">to provide to atheletes pending their results from HAS form at education station </t>
  </si>
  <si>
    <t xml:space="preserve">1 per athlete </t>
  </si>
  <si>
    <r>
      <rPr>
        <sz val="10"/>
        <color rgb="FF000000"/>
        <rFont val="Calibri"/>
        <family val="2"/>
      </rPr>
      <t xml:space="preserve">Print Locally
</t>
    </r>
    <r>
      <rPr>
        <u/>
        <sz val="10"/>
        <color rgb="FF0070C0"/>
        <rFont val="Calibri"/>
        <family val="2"/>
      </rPr>
      <t>SOI Fit Feet Resources website.</t>
    </r>
  </si>
  <si>
    <t>Athlete Fitness Scorecards</t>
  </si>
  <si>
    <t xml:space="preserve">to  provdie athelete with outcome of screen and inidicate needs for referals </t>
  </si>
  <si>
    <t>60-70</t>
  </si>
  <si>
    <r>
      <rPr>
        <sz val="10"/>
        <color rgb="FF000000"/>
        <rFont val="Calibri"/>
        <family val="2"/>
      </rPr>
      <t xml:space="preserve">Utilized for check in, check out, exit, data table (if have), and 1 per station 
</t>
    </r>
    <r>
      <rPr>
        <i/>
        <sz val="10"/>
        <color rgb="FF000000"/>
        <rFont val="Calibri"/>
        <family val="2"/>
      </rPr>
      <t>suggest using 183cm (6 ft) tables</t>
    </r>
  </si>
  <si>
    <t xml:space="preserve">6-8 tables </t>
  </si>
  <si>
    <t xml:space="preserve">used to cover tables in various tables at stations </t>
  </si>
  <si>
    <t>6-8 (match # of tables utilized)</t>
  </si>
  <si>
    <t xml:space="preserve">Plastic bags/bins </t>
  </si>
  <si>
    <t xml:space="preserve">for athletes to store shoes during screen </t>
  </si>
  <si>
    <t>1 per athelete</t>
  </si>
  <si>
    <t xml:space="preserve">Knee pads or Foam pads </t>
  </si>
  <si>
    <t xml:space="preserve">for exmainers to utilize while completing exam </t>
  </si>
  <si>
    <t>1 per clinical volunteer</t>
  </si>
  <si>
    <t>vaires</t>
  </si>
  <si>
    <t>gloves (latex free) - small, medium and large</t>
  </si>
  <si>
    <t xml:space="preserve">used during examination/screening by clincial voluneteers </t>
  </si>
  <si>
    <t>max # of volunteers x 1/3 of atheletes 
= # of gloves needed</t>
  </si>
  <si>
    <t xml:space="preserve">retractable or paper tape measure </t>
  </si>
  <si>
    <t>mark off 20 ft for gait analysis</t>
  </si>
  <si>
    <t>Rannock Shoe Measuring Device</t>
  </si>
  <si>
    <t xml:space="preserve">used to measure shoe size </t>
  </si>
  <si>
    <t>6 -8 per 100 athelets 
( 2 adult female, 2 adult male, 2 childrens)</t>
  </si>
  <si>
    <r>
      <t xml:space="preserve">vaires
</t>
    </r>
    <r>
      <rPr>
        <i/>
        <sz val="10"/>
        <rFont val="Calibri"/>
        <family val="2"/>
      </rPr>
      <t xml:space="preserve">generally perfer mid range quality to ensure lasting for multiple events </t>
    </r>
  </si>
  <si>
    <t xml:space="preserve">Shoe/Foot covers or Slippers </t>
  </si>
  <si>
    <t xml:space="preserve">athelets will be barefoot at times and this will give covering between stations </t>
  </si>
  <si>
    <t>1  per athelete</t>
  </si>
  <si>
    <t>Optional Screening Supplies as Appropriate</t>
  </si>
  <si>
    <t xml:space="preserve">stools to sit on (examiers) </t>
  </si>
  <si>
    <t>optional use for examiners to utilize during foot exam</t>
  </si>
  <si>
    <t>1 per clincal volunteer in screening station</t>
  </si>
  <si>
    <t xml:space="preserve">Indoor/Outdoor Carpet (3' x 20') </t>
  </si>
  <si>
    <t xml:space="preserve">used for gait analysis if venue allows to indicate length walking </t>
  </si>
  <si>
    <t>Pressure Mapping System (MatScan)</t>
  </si>
  <si>
    <r>
      <rPr>
        <sz val="10"/>
        <color rgb="FF000000"/>
        <rFont val="Calibri"/>
        <family val="2"/>
      </rPr>
      <t xml:space="preserve">OPTIONAL USE ONLY for gait analysis and foot measuring
</t>
    </r>
    <r>
      <rPr>
        <i/>
        <sz val="10"/>
        <color rgb="FF000000"/>
        <rFont val="Calibri"/>
        <family val="2"/>
      </rPr>
      <t>(note: metrics found MUST match metrics on HAS that is reported</t>
    </r>
    <r>
      <rPr>
        <i/>
        <sz val="9"/>
        <color rgb="FF000000"/>
        <rFont val="Calibri"/>
        <family val="2"/>
      </rPr>
      <t xml:space="preserve"> if NOT using MatScan) </t>
    </r>
  </si>
  <si>
    <t xml:space="preserve">1 unit </t>
  </si>
  <si>
    <t xml:space="preserve">Laptop and mouse </t>
  </si>
  <si>
    <t xml:space="preserve">power strip </t>
  </si>
  <si>
    <t xml:space="preserve">printer and printer paper </t>
  </si>
  <si>
    <t xml:space="preserve">Name Badges for Volunteers </t>
  </si>
  <si>
    <t xml:space="preserve">to idenifty team memebers </t>
  </si>
  <si>
    <t>1 per volunteer and CD</t>
  </si>
  <si>
    <t>Storage box/bin</t>
  </si>
  <si>
    <t xml:space="preserve">to put paper forms in to transport </t>
  </si>
  <si>
    <t>Office Supplies</t>
  </si>
  <si>
    <t>Suggest having 1 kit with all your office supplies that you can use for each event.</t>
  </si>
  <si>
    <t>to fill out any paper forms/documents as needed</t>
  </si>
  <si>
    <t>clipboards (only if no tablets)</t>
  </si>
  <si>
    <t xml:space="preserve">for HAS and score cards as needed </t>
  </si>
  <si>
    <t>1 per education material/HAS</t>
  </si>
  <si>
    <t xml:space="preserve">zip-ties or string </t>
  </si>
  <si>
    <t>for hanging signs</t>
  </si>
  <si>
    <t>1 box/roll</t>
  </si>
  <si>
    <t xml:space="preserve">cutting tape and prep of day </t>
  </si>
  <si>
    <t xml:space="preserve">1-2 per station) </t>
  </si>
  <si>
    <t>1 per station</t>
  </si>
  <si>
    <t>Paper Towels</t>
  </si>
  <si>
    <t>to use between patients and exams</t>
  </si>
  <si>
    <t xml:space="preserve">1 roll per station </t>
  </si>
  <si>
    <t>Athlete Educational Giveaway Items</t>
  </si>
  <si>
    <t>Sneaker Balls</t>
  </si>
  <si>
    <t>These are examples. Work with local companies to see what you might be able to get donated.</t>
  </si>
  <si>
    <t>Shoe Laces</t>
  </si>
  <si>
    <t>Podometer</t>
  </si>
  <si>
    <t>Shoes</t>
  </si>
  <si>
    <t>Socks</t>
  </si>
  <si>
    <t>Inserts</t>
  </si>
  <si>
    <t>Shoe vouchers/coupns</t>
  </si>
  <si>
    <t xml:space="preserve">great way to connect athelets to get proper footwear for sport or proper sizing </t>
  </si>
  <si>
    <r>
      <rPr>
        <b/>
        <sz val="14"/>
        <rFont val="Calibri"/>
        <family val="2"/>
      </rPr>
      <t>Health Promotion Equipment and Supply List 2022</t>
    </r>
  </si>
  <si>
    <r>
      <rPr>
        <b/>
        <sz val="10"/>
        <rFont val="Calibri"/>
        <family val="2"/>
      </rPr>
      <t>Health Promotion</t>
    </r>
  </si>
  <si>
    <r>
      <rPr>
        <b/>
        <sz val="10"/>
        <rFont val="Calibri"/>
        <family val="2"/>
      </rPr>
      <t>Choose-to- Change Cards</t>
    </r>
  </si>
  <si>
    <r>
      <rPr>
        <sz val="10"/>
        <color rgb="FF000000"/>
        <rFont val="Calibri"/>
        <family val="2"/>
      </rPr>
      <t xml:space="preserve">Use this list to guide you on your next Special Smiles Screning.  You can use this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Check out our </t>
    </r>
    <r>
      <rPr>
        <b/>
        <sz val="10"/>
        <color rgb="FF000000"/>
        <rFont val="Calibri"/>
        <family val="2"/>
      </rPr>
      <t>Special Smile Resource Page</t>
    </r>
    <r>
      <rPr>
        <sz val="10"/>
        <color rgb="FF000000"/>
        <rFont val="Calibri"/>
        <family val="2"/>
      </rPr>
      <t xml:space="preserve">:  </t>
    </r>
    <r>
      <rPr>
        <sz val="10"/>
        <color rgb="FF4472C4"/>
        <rFont val="Calibri"/>
        <family val="2"/>
      </rPr>
      <t>https://resources.specialolympics.org/health/special-smiles?locale=en</t>
    </r>
    <r>
      <rPr>
        <sz val="10"/>
        <color rgb="FF000000"/>
        <rFont val="Calibri"/>
        <family val="2"/>
      </rPr>
      <t xml:space="preserve"> and/or Contact </t>
    </r>
    <r>
      <rPr>
        <b/>
        <sz val="10"/>
        <color rgb="FF000000"/>
        <rFont val="Calibri"/>
        <family val="2"/>
      </rPr>
      <t>Special Smiles</t>
    </r>
    <r>
      <rPr>
        <sz val="10"/>
        <color rgb="FF000000"/>
        <rFont val="Calibri"/>
        <family val="2"/>
      </rPr>
      <t xml:space="preserve"> at </t>
    </r>
    <r>
      <rPr>
        <u/>
        <sz val="10"/>
        <color rgb="FF00AEEE"/>
        <rFont val="Calibri"/>
        <family val="2"/>
      </rPr>
      <t>Specialsmiles@specialolympics.org for mor guidance</t>
    </r>
  </si>
  <si>
    <t>Quantity Advised Per Training</t>
  </si>
  <si>
    <t>Package Cnt</t>
  </si>
  <si>
    <t>Athletes expected</t>
  </si>
  <si>
    <t>Volunteers Expected</t>
  </si>
  <si>
    <t>https://resources.specialolympics.org/marketing-and-communications/special-olympics-brand/health-branding-graphics/health-promotion-graphics#health-promotion</t>
  </si>
  <si>
    <t>Clinical Directors Manual</t>
  </si>
  <si>
    <t>Keep a few out as a reference..Consider printing pages 17-36 for your Screeners as an onsight reference and page 47 Tracking Volunteers</t>
  </si>
  <si>
    <t>1 per Station and have available for your tranining</t>
  </si>
  <si>
    <t>Oral Health FactSheet</t>
  </si>
  <si>
    <t>Consider Using this durring your Trainings to help volunteers see the value of what they are doing for each athlete and athletes and non athletes of the future</t>
  </si>
  <si>
    <t>Oral Health Screening Fact Sheets</t>
  </si>
  <si>
    <t>Screening Forms</t>
  </si>
  <si>
    <t>Consider using this during trainings, and having a copy  or two available day of   .......Corrections:  Make sure this matches what is online, and that it is digital version</t>
  </si>
  <si>
    <t>HAS Screening Manual</t>
  </si>
  <si>
    <t>Dental Specifics are page 30-33</t>
  </si>
  <si>
    <t>HAS Screening</t>
  </si>
  <si>
    <t>Tablet Troubleshooting Guide</t>
  </si>
  <si>
    <t xml:space="preserve">Tablet Trouble Shooting </t>
  </si>
  <si>
    <t>Setting Up Tablet for Wifi</t>
  </si>
  <si>
    <t>Wifi Tablet Specifics</t>
  </si>
  <si>
    <t xml:space="preserve">ensure proper branding (including program name and sponsors) - check with Strong Minds manager </t>
  </si>
  <si>
    <t>Stress Balls</t>
  </si>
  <si>
    <t>https://app.smartsheet.com/b/form/d36042c785404d7e9a46c05735fa4136;  Kathy@csmproductions.com</t>
  </si>
  <si>
    <t>Stress &amp; You Station</t>
  </si>
  <si>
    <t>Strong Breathing Station</t>
  </si>
  <si>
    <t>2 per athlete</t>
  </si>
  <si>
    <t>5 to 10</t>
  </si>
  <si>
    <t>Amazon;  Kathy@csmproductions.com</t>
  </si>
  <si>
    <t>Yoga Mats</t>
  </si>
  <si>
    <t>horizonal banner may be available from SOI OR local printing required Found in Branding Link on SOI Strong Minds Resources Website</t>
  </si>
  <si>
    <t>Pinwheel</t>
  </si>
  <si>
    <t>Wristband</t>
  </si>
  <si>
    <t>Strong Messages Station</t>
  </si>
  <si>
    <t>Art Supplies
(paper, markers, positive stickers)</t>
  </si>
  <si>
    <t>Strong Stretching Station</t>
  </si>
  <si>
    <t>to compile all education material for athlete</t>
  </si>
  <si>
    <t>Strong Minds Strategies</t>
  </si>
  <si>
    <t>Picture boards</t>
  </si>
  <si>
    <t>Be-Kind Pledge</t>
  </si>
  <si>
    <t>Coach Playbook</t>
  </si>
  <si>
    <t>10 masters</t>
  </si>
  <si>
    <t>1 per team</t>
  </si>
  <si>
    <t>Stretching Hand-out</t>
  </si>
  <si>
    <t>1 per athlete or
1 banner</t>
  </si>
  <si>
    <t>Expandable Sphere</t>
  </si>
  <si>
    <t>1 master</t>
  </si>
  <si>
    <t>Strong Minds Activity Guide</t>
  </si>
  <si>
    <t>optional</t>
  </si>
  <si>
    <t>Calm Water Picture (example)</t>
  </si>
  <si>
    <t>Stormy Water Picture (example)</t>
  </si>
  <si>
    <t>2 per athlete
25 markers</t>
  </si>
  <si>
    <t xml:space="preserve">2 masters </t>
  </si>
  <si>
    <t>required</t>
  </si>
  <si>
    <t>Strong Supporting Station</t>
  </si>
  <si>
    <t>Drawstring bags, water bottles, pens</t>
  </si>
  <si>
    <t xml:space="preserve">red and blue pens (only needed if not using tablet) </t>
  </si>
  <si>
    <t xml:space="preserve">clipboards (only needed if not using tablet) </t>
  </si>
  <si>
    <t>print locally</t>
  </si>
  <si>
    <t>1 sign per station</t>
  </si>
  <si>
    <t>source locally or amazon</t>
  </si>
  <si>
    <t>Picture Board</t>
  </si>
  <si>
    <t>Station Signs</t>
  </si>
  <si>
    <t>Strecthing Hand-out</t>
  </si>
  <si>
    <t>Strategies</t>
  </si>
  <si>
    <t>Activity Guide</t>
  </si>
  <si>
    <t xml:space="preserve">Print locally </t>
  </si>
  <si>
    <t xml:space="preserve">PNF/Print locally/csm ($2.49) </t>
  </si>
  <si>
    <t>Print locally</t>
  </si>
  <si>
    <t>Refraction</t>
  </si>
  <si>
    <t>Eyewear Fit &amp; Dispense</t>
  </si>
  <si>
    <t>Lensometer</t>
  </si>
  <si>
    <t>1 to 2</t>
  </si>
  <si>
    <t>1 per D VA; 1 per Refraction Lane</t>
  </si>
  <si>
    <t>Source Locally</t>
  </si>
  <si>
    <t>Distance Lea Chart</t>
  </si>
  <si>
    <t>Near Lea Chart</t>
  </si>
  <si>
    <t>Stereo Pass Test</t>
  </si>
  <si>
    <t>1 per D VA lane; one per refraction lane; 2-3 per N Va station</t>
  </si>
  <si>
    <t>https://app.smartsheet.com/b/form/731dd0fed0174ddaa2750f362967d1a5</t>
  </si>
  <si>
    <t>2 to 3</t>
  </si>
  <si>
    <t>Autorefractor</t>
  </si>
  <si>
    <t>Tonometer</t>
  </si>
  <si>
    <t>Slit Lamp</t>
  </si>
  <si>
    <t>Pupilometer</t>
  </si>
  <si>
    <t>Phoropter Stand</t>
  </si>
  <si>
    <r>
      <rPr>
        <b/>
        <sz val="10"/>
        <color rgb="FF000000"/>
        <rFont val="Times New Roman"/>
        <family val="1"/>
      </rPr>
      <t>Phoropter</t>
    </r>
    <r>
      <rPr>
        <sz val="10"/>
        <color rgb="FF000000"/>
        <rFont val="Times New Roman"/>
        <family val="1"/>
      </rPr>
      <t xml:space="preserve"> </t>
    </r>
  </si>
  <si>
    <t>2+</t>
  </si>
  <si>
    <t>PD Rulers</t>
  </si>
  <si>
    <t>Trial Lens Set w/trial frames</t>
  </si>
  <si>
    <t>Retinoscopy &amp; Refraction</t>
  </si>
  <si>
    <t>Ophthalmoscopes &amp; Retinoscopes</t>
  </si>
  <si>
    <t>Optional</t>
  </si>
  <si>
    <t>Eyewear Dispensing Tools</t>
  </si>
  <si>
    <t>1 frame warmer, 24 frame trays</t>
  </si>
  <si>
    <t>Eyewear Cases</t>
  </si>
  <si>
    <t>Fit &amp; Dispense, Large &amp; Small Cases</t>
  </si>
  <si>
    <t>50+ Large, 50+ Small</t>
  </si>
  <si>
    <t>Tablets</t>
  </si>
  <si>
    <t>Power Source </t>
  </si>
  <si>
    <t>Charging cords </t>
  </si>
  <si>
    <t>Chairs </t>
  </si>
  <si>
    <t>HSI Earloop Mask L1            </t>
  </si>
  <si>
    <t>Maxima Earloop Mask L3 </t>
  </si>
  <si>
    <t>Hand Sanitizer </t>
  </si>
  <si>
    <t>Kit First Aid Each </t>
  </si>
  <si>
    <t>Wipes Pop-Up Container 150/Each </t>
  </si>
  <si>
    <t>Box for Athlete Forms </t>
  </si>
  <si>
    <t>Special Smiles Printed Materials</t>
  </si>
  <si>
    <t>Number of Athletes ?</t>
  </si>
  <si>
    <t>Tablet Trouble Shooting Guide</t>
  </si>
  <si>
    <t>1 per screener</t>
  </si>
  <si>
    <t>Special Smiles Station 1:  Check In</t>
  </si>
  <si>
    <t>Tables</t>
  </si>
  <si>
    <t xml:space="preserve">Clip boards </t>
  </si>
  <si>
    <t>Stapler (and staples)</t>
  </si>
  <si>
    <t>Report Card</t>
  </si>
  <si>
    <t>Special Smiles Resource Page</t>
  </si>
  <si>
    <t>Special Smiles Report Card and Referral Sheet</t>
  </si>
  <si>
    <t>Cords that come with tablets for charging</t>
  </si>
  <si>
    <t>There should be a long table per 2 check in attendants</t>
  </si>
  <si>
    <t>4 chairs per table</t>
  </si>
  <si>
    <t>1 box (about 20)</t>
  </si>
  <si>
    <t>2-3 Clip boards per Check in volunteer</t>
  </si>
  <si>
    <t>1 box per 50 athletes</t>
  </si>
  <si>
    <t>1 per check in table</t>
  </si>
  <si>
    <t>Pick one of the mask in this section for check in volunteers and runners.  Anticipate around 3 mask per volunteer</t>
  </si>
  <si>
    <t>1-2 per check in table.  This will be used for the athlete and the check in volunteer</t>
  </si>
  <si>
    <t>1 per event</t>
  </si>
  <si>
    <t xml:space="preserve">1 for the station </t>
  </si>
  <si>
    <t>1 per Athlete.  Stapled  and passed along with the runner or athlete to screeners at stations</t>
  </si>
  <si>
    <t>See the printed section</t>
  </si>
  <si>
    <t>Pick one of the mask in this section for check in volunteers and runners.  Anticipate around 3 mask per volunteer.  Comes in 50/box</t>
  </si>
  <si>
    <t>Henry Schein, General: 1043809</t>
  </si>
  <si>
    <t xml:space="preserve">Henry Schein, General: 5702044 </t>
  </si>
  <si>
    <t xml:space="preserve">Henry Schein, General: 5900066 </t>
  </si>
  <si>
    <t>Henry Schein, General: 6835825</t>
  </si>
  <si>
    <t xml:space="preserve">Henry Schein, General: 1044176 </t>
  </si>
  <si>
    <t>Special Smiles Station 2:  Waiting Area</t>
  </si>
  <si>
    <t>Station 1 Athletes (imaging you will have 20% of your total in your waiting area at any given time):</t>
  </si>
  <si>
    <t>Chairs</t>
  </si>
  <si>
    <t>Special Smiles Station 3:  Screening</t>
  </si>
  <si>
    <t>1 per Runner and 1 per station</t>
  </si>
  <si>
    <t>Print Out of Athlete Package:  List of Sports, Report Card/Referral Sheet</t>
  </si>
  <si>
    <t>Clincal Chairs</t>
  </si>
  <si>
    <t>Screener and Recorder Chairs</t>
  </si>
  <si>
    <r>
      <t xml:space="preserve">Use this list to guide you on your next Special Smiles Screning.  You can use this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Check out our Special Smile Resource Page:  Use this list to guide you on your next Special Smiles Screning.  You can use this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Check out our Special Smile Resource Page:  https://resources.specialolympics.org/health/special-smiles?locale=en and/or </t>
    </r>
    <r>
      <rPr>
        <sz val="10"/>
        <color theme="4"/>
        <rFont val="Times New Roman"/>
        <family val="1"/>
      </rPr>
      <t>Contact Special Smiles</t>
    </r>
    <r>
      <rPr>
        <sz val="10"/>
        <rFont val="Times New Roman"/>
        <family val="1"/>
      </rPr>
      <t xml:space="preserve"> at  for mor guidance.  </t>
    </r>
  </si>
  <si>
    <t>The number of Chairs should be about 20% of your athletes.  You may want to increase that, if you plan to have athletes return to waiting area between stations</t>
  </si>
  <si>
    <t>1 tablet per Screener</t>
  </si>
  <si>
    <t>1 long table between two clinic chairs (Ratio is 1 long table to 2 Clinical suites) or short tables at a ratio of 1 table to 1 clinical station</t>
  </si>
  <si>
    <t>1 per Screener, and 1 per recorder</t>
  </si>
  <si>
    <t>Criterion Glove PF Nitrile Small </t>
  </si>
  <si>
    <t>Criterion Glove PF Nitrile Medium </t>
  </si>
  <si>
    <t>Criterion Glove PF Nitrile Large </t>
  </si>
  <si>
    <t>Criterion Glove PF Nitrile X-large </t>
  </si>
  <si>
    <t>Optim 33 TB Wipes              </t>
  </si>
  <si>
    <t>Super Sani-Cloth Surface Disinfectant Wipes (Large) </t>
  </si>
  <si>
    <t>Nice N Clean Wipes Baby Alcohol Free/Aloe/Vitamin E 7x8" Latex-Free Disposable Unscented </t>
  </si>
  <si>
    <t>HSI Exam Table Paper Smooth Standard 18 in x 225 Feet White 12/Case </t>
  </si>
  <si>
    <t>100/bx </t>
  </si>
  <si>
    <t>90/bx </t>
  </si>
  <si>
    <t>160/cn </t>
  </si>
  <si>
    <t>160/package </t>
  </si>
  <si>
    <t>80/box </t>
  </si>
  <si>
    <t>150/each </t>
  </si>
  <si>
    <t>12/case </t>
  </si>
  <si>
    <t>12oz/bt </t>
  </si>
  <si>
    <t>Maxi-Gard 806 Series Protective Eyewear Universal Clear Lens / Black Frame Each </t>
  </si>
  <si>
    <t>Secure-Gard Tie On Mask Fog-Free Strip Green Disposable Not Made From Natural Rubber Latex ASTM Level 1 50/Box </t>
  </si>
  <si>
    <t>Maxispray Plus                 </t>
  </si>
  <si>
    <t>ea </t>
  </si>
  <si>
    <t>50/box </t>
  </si>
  <si>
    <t>24oz/bt </t>
  </si>
  <si>
    <t>$12.29  </t>
  </si>
  <si>
    <t>$17.99  </t>
  </si>
  <si>
    <t>$14.99  </t>
  </si>
  <si>
    <t>$4.49  </t>
  </si>
  <si>
    <t>$73.29  </t>
  </si>
  <si>
    <t>$6.79  </t>
  </si>
  <si>
    <t>$15.99  </t>
  </si>
  <si>
    <t>$16.79  </t>
  </si>
  <si>
    <t>1118536  (Henry Schein General)</t>
  </si>
  <si>
    <t>1118535  (Henry Schein General)</t>
  </si>
  <si>
    <t>1118537  (Henry Schein General)</t>
  </si>
  <si>
    <t>1118539  (Henry Schein General)</t>
  </si>
  <si>
    <t>1380096  (Henry Schein General)            </t>
  </si>
  <si>
    <t>1135423  (Henry Schein General)</t>
  </si>
  <si>
    <t>6025044  (Henry Schein General)</t>
  </si>
  <si>
    <t>1044176   (Henry Schein General)</t>
  </si>
  <si>
    <t>1009491  (Henry Schein General)</t>
  </si>
  <si>
    <t>5900066   (Henry Schein General)</t>
  </si>
  <si>
    <t>9004436  (Henry Schein General)</t>
  </si>
  <si>
    <t>2881687   (Henry Schein General)</t>
  </si>
  <si>
    <t>1014114  (Henry Schein General)            </t>
  </si>
  <si>
    <t>1135423   (Henry Schein General)</t>
  </si>
  <si>
    <r>
      <rPr>
        <b/>
        <sz val="12"/>
        <color rgb="FF000000"/>
        <rFont val="Times New Roman"/>
        <family val="1"/>
      </rPr>
      <t>How many Station 2 Volunteers:   1</t>
    </r>
    <r>
      <rPr>
        <sz val="10"/>
        <color rgb="FF000000"/>
        <rFont val="Times New Roman"/>
        <family val="1"/>
      </rPr>
      <t xml:space="preserve">                                                                  </t>
    </r>
  </si>
  <si>
    <r>
      <rPr>
        <b/>
        <sz val="14"/>
        <color rgb="FF000000"/>
        <rFont val="Times New Roman"/>
        <family val="1"/>
      </rPr>
      <t>Station 1 Athletes</t>
    </r>
    <r>
      <rPr>
        <sz val="10"/>
        <color rgb="FF000000"/>
        <rFont val="Times New Roman"/>
        <family val="1"/>
      </rPr>
      <t>:</t>
    </r>
  </si>
  <si>
    <t>Tongue Depressors Non Sterile Adult </t>
  </si>
  <si>
    <t>Tongue Depressors Non Sterile Junior  </t>
  </si>
  <si>
    <t>Tongue Depressors Sterile Adult 6" </t>
  </si>
  <si>
    <t>Evacuator Tips Vented Disposable </t>
  </si>
  <si>
    <t>Mirror Disposable Dental</t>
  </si>
  <si>
    <t>500/bx  </t>
  </si>
  <si>
    <t>500/box </t>
  </si>
  <si>
    <t>100/bx  </t>
  </si>
  <si>
    <t>72/bx </t>
  </si>
  <si>
    <t>50/bg </t>
  </si>
  <si>
    <t>1380096 (Henry Schein General)            </t>
  </si>
  <si>
    <t>1002416  (Henry Schein Special Smiles)</t>
  </si>
  <si>
    <t>1000758   (Henry Schein Special Smiles)</t>
  </si>
  <si>
    <t>1000238    (Henry Schein Special Smiles)</t>
  </si>
  <si>
    <t>1006640    (Henry Schein Special Smiles)</t>
  </si>
  <si>
    <t>1014856    (Henry Schein Special Smiles)</t>
  </si>
  <si>
    <t>$18.49  </t>
  </si>
  <si>
    <t>$17.49  </t>
  </si>
  <si>
    <t>$11.29  </t>
  </si>
  <si>
    <t>$47.99 </t>
  </si>
  <si>
    <t>$9.29  </t>
  </si>
  <si>
    <t>Clinician Light Source:  Head Lights</t>
  </si>
  <si>
    <t>1 per Screener (IF not wearing loops with lights)</t>
  </si>
  <si>
    <t>Amazon</t>
  </si>
  <si>
    <t>Patient Bibs</t>
  </si>
  <si>
    <t>Disposable Gown</t>
  </si>
  <si>
    <t>1 per Screener</t>
  </si>
  <si>
    <t>ITEM TO CONSIDER.  50% of total athlete count.  Use for patients with gag reflex or excessive saliva production</t>
  </si>
  <si>
    <t>ITEM TO CONSIDER. 1 per Screener</t>
  </si>
  <si>
    <t>Water Dispenser</t>
  </si>
  <si>
    <t>Cups (disposable)</t>
  </si>
  <si>
    <t>Grocery Store</t>
  </si>
  <si>
    <t>Dry Mouth Gum (Xylitol Based)</t>
  </si>
  <si>
    <t>Dry Mouth Lozenge (Xylitol Based)</t>
  </si>
  <si>
    <t>ITEM TO CONSIDER. Pick one Dry Mouth solution. Excessive dry mouth resulting in decreased visibility of the oral cavity can be adressed with a sip of water. 1 contatiner per 50 athletes</t>
  </si>
  <si>
    <t>ITEM TO CONSIDER. Pick One Dry Mouth Solution. Excessive dry mouth resulting in decreased visibility of the oral cavity can be adressed with a provisioned dry mouth lozenge. 1 per athlete</t>
  </si>
  <si>
    <t>ITEM TO CONSIDER.  Pick One Dry Mouth Solution. Exessive dry mouth resuling in decreased visibility of the oral cavity can be adressed with a provisioned stick of gum (to be discarded before varnish station)</t>
  </si>
  <si>
    <t>Napkins</t>
  </si>
  <si>
    <t>Tray Covers</t>
  </si>
  <si>
    <t xml:space="preserve">HSI Exam Table Paper Smooth Standard </t>
  </si>
  <si>
    <t>1009491  (Henry Schein General)</t>
  </si>
  <si>
    <t>18 in x 225 Feet White 12/Case .  Can be used to cover work table, and turned over between patients, in place of tray covers.  Will need to cut it.  Could be shared with another screening. Likely 3 rolls in total for Dental.  Plan for 1 roll per 200 athletes</t>
  </si>
  <si>
    <t>Spray Anesthetic</t>
  </si>
  <si>
    <t>Trash Bins</t>
  </si>
  <si>
    <t>Chair Covers</t>
  </si>
  <si>
    <t>BioHazard</t>
  </si>
  <si>
    <t xml:space="preserve">Plain colored stickers </t>
  </si>
  <si>
    <t>ITEM TO CONSIDER. 1.5 per athlete (.5 is margin of error)</t>
  </si>
  <si>
    <t>ITEM TO CONSIDER</t>
  </si>
  <si>
    <t>ITEM TO CONSIDERIf not using the paper roll above.  3.5 per athlete (accounts for 3 stations and .5 margin of error)</t>
  </si>
  <si>
    <t>ITEM TO CONSIDER Consider using to help guide flow.  Suggested system: Color 1: No option, Color 2: Fluoride , Color 3: Contact Sport, Color 4: Flouride and Contact</t>
  </si>
  <si>
    <t>ITEM TO CONSIDER  Only anticipated use for saliva soaked</t>
  </si>
  <si>
    <t>ITEM TO CONSIDER 1.2 per Athlete</t>
  </si>
  <si>
    <t>ITEM TO CONSIDER  1 per Screener</t>
  </si>
  <si>
    <t>ITEM TO CONSIDER  1 for  event (to be shared with mouth guard station)</t>
  </si>
  <si>
    <t>Special Smiles Station 4:  Oral Hygiene Instruction (OHI)</t>
  </si>
  <si>
    <r>
      <t xml:space="preserve">Station 4 Athletes:                                                          </t>
    </r>
    <r>
      <rPr>
        <sz val="12"/>
        <color rgb="FF000000"/>
        <rFont val="Times New Roman"/>
        <family val="1"/>
      </rPr>
      <t>This should be 100% of all athletes</t>
    </r>
  </si>
  <si>
    <r>
      <rPr>
        <b/>
        <sz val="12"/>
        <color rgb="FF000000"/>
        <rFont val="Times New Roman"/>
        <family val="1"/>
      </rPr>
      <t>Station 4 Demontration Suite</t>
    </r>
    <r>
      <rPr>
        <sz val="10"/>
        <color rgb="FF000000"/>
        <rFont val="Times New Roman"/>
        <family val="1"/>
      </rPr>
      <t xml:space="preserve">                        (If OHI will be indiviual, or small groups.  Note how many small grroup set ups. Or station based)</t>
    </r>
  </si>
  <si>
    <r>
      <rPr>
        <b/>
        <sz val="12"/>
        <color rgb="FF000000"/>
        <rFont val="Times New Roman"/>
        <family val="1"/>
      </rPr>
      <t xml:space="preserve">How many Station 4 Screeners/Recorders:   </t>
    </r>
    <r>
      <rPr>
        <sz val="10"/>
        <color rgb="FF000000"/>
        <rFont val="Times New Roman"/>
        <family val="1"/>
      </rPr>
      <t xml:space="preserve">                                 (Consider having 3-4 Screeners/Recorders per 200 athletes)                                                         </t>
    </r>
  </si>
  <si>
    <t>Model For Demonstration (Mixed Dentition)</t>
  </si>
  <si>
    <t>Model for Demontration (Adult Dentition)</t>
  </si>
  <si>
    <t>Ideal will show pathology on one side and restorative on the other</t>
  </si>
  <si>
    <t>Puppet for Demonstration (Primary Dentition)</t>
  </si>
  <si>
    <t>Puppets for Demontrations (Adult Dentition)</t>
  </si>
  <si>
    <t>Stretch Out Straps 
 (avoid resistance bands)</t>
  </si>
  <si>
    <t>Specialsmiles@specialolympics.org</t>
  </si>
  <si>
    <t>Vanity/Patient Mirrors</t>
  </si>
  <si>
    <t>Ideal will rest on table and have one side magnified</t>
  </si>
  <si>
    <t>specialsmiles@specialolympics.org</t>
  </si>
  <si>
    <t>Sample Tooth Brush Modifications</t>
  </si>
  <si>
    <t xml:space="preserve">
General Supplies
</t>
  </si>
  <si>
    <t xml:space="preserve">
Signage &amp; Station Supplies
</t>
  </si>
  <si>
    <t xml:space="preserve">
Clinical Supplies
</t>
  </si>
  <si>
    <t>Source locally /PNF avalible for US Only ($1.30 assembled &amp; branded)</t>
  </si>
  <si>
    <t>Source locally /PNF avalible for US Only, branded ($.99)</t>
  </si>
  <si>
    <t>Patient Eyeglases</t>
  </si>
  <si>
    <t>Source locally /PNF avalible for US Only, branded ($0.32)</t>
  </si>
  <si>
    <t>ITEM TO CONSIDER: pack of patient glasses</t>
  </si>
  <si>
    <t>ea, 1 per screener and 1 per clinic suite</t>
  </si>
  <si>
    <t xml:space="preserve">  Kathy@csmproductions.com</t>
  </si>
  <si>
    <t xml:space="preserve">Source locally, for US can use csm ($12) </t>
  </si>
  <si>
    <t xml:space="preserve">Source locally, for US can use csm ($8) </t>
  </si>
  <si>
    <t>1044176  (Henry Schein General)</t>
  </si>
  <si>
    <t>5900066  (Henry Schein General)</t>
  </si>
  <si>
    <t>2881687  (Henry Schein General)</t>
  </si>
  <si>
    <t>1014114       (Henry Schein General)  </t>
  </si>
  <si>
    <t>1380096      (Henry Schein General)    </t>
  </si>
  <si>
    <t>1135423    (Henry Schein General)</t>
  </si>
  <si>
    <t>Colgate Total Toothpaste .88oz  </t>
  </si>
  <si>
    <t>Colgate Cavity Protect Kids Toothpaste </t>
  </si>
  <si>
    <t>Colgate Enamel Health Toothpaste .85oz </t>
  </si>
  <si>
    <t>24/ca  </t>
  </si>
  <si>
    <t>$10.99  </t>
  </si>
  <si>
    <t>Acclean Gentlecare Sensitive Toothbrush 42 Tuft Extra Soft Full 12/Box </t>
  </si>
  <si>
    <t>Mirror Disposable Dental       </t>
  </si>
  <si>
    <t>Acclean Floss Waxed Mint       </t>
  </si>
  <si>
    <t>Acclean Floss Bubblegum        </t>
  </si>
  <si>
    <t>Acclean Floss Waxed 12yd </t>
  </si>
  <si>
    <t>Acclean Floss Unwaxed  </t>
  </si>
  <si>
    <t>Acclean Toothbrush Angle 41 tuft </t>
  </si>
  <si>
    <t>Acclean Toothbrush Adult 39 tuft       </t>
  </si>
  <si>
    <t>Acclean Action Plus Soft            </t>
  </si>
  <si>
    <t>Acclean Toothbrush Child 24 tuft </t>
  </si>
  <si>
    <t>Acclean Toothbrush Youth 28 tuft      </t>
  </si>
  <si>
    <t>12/box </t>
  </si>
  <si>
    <t>72/bx  </t>
  </si>
  <si>
    <t>$22.49  </t>
  </si>
  <si>
    <t>$47.99  </t>
  </si>
  <si>
    <t>$27.99  </t>
  </si>
  <si>
    <t>$29.99  </t>
  </si>
  <si>
    <t>$67.79  </t>
  </si>
  <si>
    <t>$71.29  </t>
  </si>
  <si>
    <t>$78.99  </t>
  </si>
  <si>
    <t>$56.99  </t>
  </si>
  <si>
    <t>$66.29  </t>
  </si>
  <si>
    <t>5430224    (Henry Schein Special Smiles)</t>
  </si>
  <si>
    <t>5430132    (Henry Schein Special Smiles)</t>
  </si>
  <si>
    <t>5430206    (Henry Schein Special Smiles)</t>
  </si>
  <si>
    <t>9004064   (Henry Schein Special Smiles)</t>
  </si>
  <si>
    <t>1002416   (Henry Schein Special Smiles)</t>
  </si>
  <si>
    <t>1000238   (Henry Schein Special Smiles)</t>
  </si>
  <si>
    <t>1550833   (Henry Schein Special Smiles)</t>
  </si>
  <si>
    <t>1552165    (Henry Schein Special Smiles)</t>
  </si>
  <si>
    <t>1028535   (Henry Schein Special Smiles)</t>
  </si>
  <si>
    <t>9004065   (Henry Schein Special Smiles)</t>
  </si>
  <si>
    <t>1557084   (Henry Schein Special Smiles)</t>
  </si>
  <si>
    <t>1559860   (Henry Schein Special Smiles)</t>
  </si>
  <si>
    <t>1024545   (Henry Schein Special Smiles)</t>
  </si>
  <si>
    <t>9004083   (Henry Schein Special Smiles)</t>
  </si>
  <si>
    <t>1024565   (Henry Schein Special Smiles)</t>
  </si>
  <si>
    <t xml:space="preserve">Amazon </t>
  </si>
  <si>
    <t>Special Smiles Station 5:  Mouth Guards</t>
  </si>
  <si>
    <r>
      <rPr>
        <b/>
        <sz val="14"/>
        <color rgb="FF000000"/>
        <rFont val="Times New Roman"/>
        <family val="1"/>
      </rPr>
      <t>Station 3 Clinical Suite</t>
    </r>
    <r>
      <rPr>
        <sz val="10"/>
        <color rgb="FF000000"/>
        <rFont val="Times New Roman"/>
        <family val="1"/>
      </rPr>
      <t xml:space="preserve">                     (How many set ups for patients at a given time)</t>
    </r>
  </si>
  <si>
    <r>
      <rPr>
        <b/>
        <sz val="14"/>
        <color rgb="FF000000"/>
        <rFont val="Times New Roman"/>
        <family val="1"/>
      </rPr>
      <t>Station 3 Recorders</t>
    </r>
    <r>
      <rPr>
        <sz val="14"/>
        <color rgb="FF000000"/>
        <rFont val="Times New Roman"/>
        <family val="1"/>
      </rPr>
      <t xml:space="preserve">: </t>
    </r>
    <r>
      <rPr>
        <sz val="10"/>
        <color rgb="FF000000"/>
        <rFont val="Times New Roman"/>
        <family val="1"/>
      </rPr>
      <t xml:space="preserve">                                                                                   (100% of athletes should pass through this station)</t>
    </r>
  </si>
  <si>
    <r>
      <rPr>
        <b/>
        <sz val="14"/>
        <color rgb="FF000000"/>
        <rFont val="Times New Roman"/>
        <family val="1"/>
      </rPr>
      <t xml:space="preserve">How many Station 3 Screeners:   </t>
    </r>
    <r>
      <rPr>
        <sz val="14"/>
        <color rgb="FF000000"/>
        <rFont val="Times New Roman"/>
        <family val="1"/>
      </rPr>
      <t xml:space="preserve">    </t>
    </r>
    <r>
      <rPr>
        <sz val="10"/>
        <color rgb="FF000000"/>
        <rFont val="Times New Roman"/>
        <family val="1"/>
      </rPr>
      <t xml:space="preserve">                             (Consider having 5 Screeners per 200 athlete, 1-2 Recorders per Screeene, 1-2 clinic suites per Screener)                                                          </t>
    </r>
  </si>
  <si>
    <r>
      <rPr>
        <b/>
        <sz val="14"/>
        <color rgb="FF000000"/>
        <rFont val="Times New Roman"/>
        <family val="1"/>
      </rPr>
      <t>Station 3 Athletes</t>
    </r>
    <r>
      <rPr>
        <sz val="14"/>
        <color rgb="FF000000"/>
        <rFont val="Times New Roman"/>
        <family val="1"/>
      </rPr>
      <t xml:space="preserve">                              </t>
    </r>
    <r>
      <rPr>
        <sz val="10"/>
        <color rgb="FF000000"/>
        <rFont val="Times New Roman"/>
        <family val="1"/>
      </rPr>
      <t>(100% of athletes pass through here.  Number of clincal suites determines the number of athletes in this station at the same time)</t>
    </r>
  </si>
  <si>
    <t>as needed for charging tablets</t>
  </si>
  <si>
    <t>Mouth Guards</t>
  </si>
  <si>
    <r>
      <rPr>
        <b/>
        <sz val="11"/>
        <color rgb="FF000000"/>
        <rFont val="Calibri"/>
        <family val="2"/>
      </rPr>
      <t xml:space="preserve">Athlete Educational Giveaway Items
</t>
    </r>
    <r>
      <rPr>
        <i/>
        <sz val="11"/>
        <color rgb="FF000000"/>
        <rFont val="Calibri"/>
        <family val="2"/>
      </rPr>
      <t xml:space="preserve">These are examples.   Work with local companies to see what you might be able to get </t>
    </r>
    <r>
      <rPr>
        <b/>
        <i/>
        <sz val="11"/>
        <color rgb="FF000000"/>
        <rFont val="Calibri"/>
        <family val="2"/>
      </rPr>
      <t>donated</t>
    </r>
    <r>
      <rPr>
        <i/>
        <sz val="11"/>
        <color rgb="FF000000"/>
        <rFont val="Calibri"/>
        <family val="2"/>
      </rPr>
      <t>.</t>
    </r>
  </si>
  <si>
    <r>
      <t xml:space="preserve">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Contact </t>
    </r>
    <r>
      <rPr>
        <b/>
        <sz val="12"/>
        <color rgb="FF0070C0"/>
        <rFont val="Times New Roman"/>
        <family val="1"/>
      </rPr>
      <t>Strong Minds Practice Manager</t>
    </r>
    <r>
      <rPr>
        <sz val="12"/>
        <color rgb="FF0070C0"/>
        <rFont val="Times New Roman"/>
        <family val="1"/>
      </rPr>
      <t xml:space="preserve"> </t>
    </r>
    <r>
      <rPr>
        <sz val="12"/>
        <color rgb="FF000000"/>
        <rFont val="Times New Roman"/>
        <family val="1"/>
      </rPr>
      <t>for additional Guidance</t>
    </r>
  </si>
  <si>
    <t>Heat Source:  Elctric Kettle</t>
  </si>
  <si>
    <t>Heat Source: Microwave</t>
  </si>
  <si>
    <t>Heat Source:  Hot Plate</t>
  </si>
  <si>
    <t>Dental Mixing Bowls</t>
  </si>
  <si>
    <t>Disposable Heat Stable Bowls</t>
  </si>
  <si>
    <t>Pick Ups or Tongues</t>
  </si>
  <si>
    <t>Patient Napkings</t>
  </si>
  <si>
    <t>Disposable Tray Covers</t>
  </si>
  <si>
    <t>Trash Bin</t>
  </si>
  <si>
    <t>Chair Cover</t>
  </si>
  <si>
    <t>Denture Box Blue 12/Package </t>
  </si>
  <si>
    <t>12/package </t>
  </si>
  <si>
    <t>$45.58  </t>
  </si>
  <si>
    <t>9004016  (Henry Schein Special Smiles)</t>
  </si>
  <si>
    <t>1002416  (Henry Schein General)</t>
  </si>
  <si>
    <t>1380096    (Henry Schein General)    </t>
  </si>
  <si>
    <t>1014114      (Henry Schein General)   </t>
  </si>
  <si>
    <t>2881687    (Henry Schein General)</t>
  </si>
  <si>
    <t>9004436   (Henry Schein General)</t>
  </si>
  <si>
    <t>1000758   (Henry Schein General)</t>
  </si>
  <si>
    <t>1000238     (Henry Schein General)</t>
  </si>
  <si>
    <t>1006640     (Henry Schein General)</t>
  </si>
  <si>
    <t>1118535    (Henry Schein General)</t>
  </si>
  <si>
    <t>1118536    (Henry Schein General)</t>
  </si>
  <si>
    <t>1118537    (Henry Schein General)</t>
  </si>
  <si>
    <t>1118539    (Henry Schein General)</t>
  </si>
  <si>
    <t>1380096      (Henry Schein General)       </t>
  </si>
  <si>
    <t>1044176     (Henry Schein General)</t>
  </si>
  <si>
    <t>1009491    (Henry Schein General)</t>
  </si>
  <si>
    <t>1 per station (only one heating source needed)</t>
  </si>
  <si>
    <t>2 per Screener</t>
  </si>
  <si>
    <t>1 per Screener, Clinical Light source</t>
  </si>
  <si>
    <t xml:space="preserve">Head light </t>
  </si>
  <si>
    <t>Special Smiles Station 6:  Varnish</t>
  </si>
  <si>
    <r>
      <rPr>
        <b/>
        <sz val="12"/>
        <color rgb="FF000000"/>
        <rFont val="Times New Roman"/>
        <family val="1"/>
      </rPr>
      <t>How many Station 5 Screeners</t>
    </r>
    <r>
      <rPr>
        <sz val="10"/>
        <color rgb="FF000000"/>
        <rFont val="Times New Roman"/>
        <family val="1"/>
      </rPr>
      <t xml:space="preserve">                                 (Consider having 2 screeners for 200 athletes)                                                         </t>
    </r>
  </si>
  <si>
    <r>
      <rPr>
        <b/>
        <sz val="12"/>
        <color rgb="FF000000"/>
        <rFont val="Times New Roman"/>
        <family val="1"/>
      </rPr>
      <t xml:space="preserve">Station 5 MouthGuard Suite              </t>
    </r>
    <r>
      <rPr>
        <sz val="10"/>
        <color rgb="FF000000"/>
        <rFont val="Times New Roman"/>
        <family val="1"/>
      </rPr>
      <t xml:space="preserve">                          </t>
    </r>
  </si>
  <si>
    <t>The estimate as defined in the "Station 5 Athlete" cell and filled into the cell to the right of it</t>
  </si>
  <si>
    <t>1.2 per "Station 5 Athlete"</t>
  </si>
  <si>
    <t>2.2 per "Station 5 athlete"</t>
  </si>
  <si>
    <t>2 per "Station 5 Athlete"</t>
  </si>
  <si>
    <r>
      <rPr>
        <b/>
        <sz val="12"/>
        <color rgb="FF000000"/>
        <rFont val="Times New Roman"/>
        <family val="1"/>
      </rPr>
      <t>How many Station 6 Screeners/Recorders</t>
    </r>
    <r>
      <rPr>
        <sz val="10"/>
        <color rgb="FF000000"/>
        <rFont val="Times New Roman"/>
        <family val="1"/>
      </rPr>
      <t xml:space="preserve">                                 (Consider having 2-3 screener/recorders for 200 athletes) </t>
    </r>
    <r>
      <rPr>
        <sz val="8"/>
        <color rgb="FFFF0000"/>
        <rFont val="Times New Roman"/>
        <family val="1"/>
      </rPr>
      <t>NOTE:  Application of varnish is within scope for various clinical licences and varies by state! Consider the height of the licence for all of your volunteers.</t>
    </r>
    <r>
      <rPr>
        <sz val="8"/>
        <color rgb="FF000000"/>
        <rFont val="Times New Roman"/>
        <family val="1"/>
      </rPr>
      <t xml:space="preserve">  The cell to the right is for volunteers able to administer varnish</t>
    </r>
    <r>
      <rPr>
        <sz val="10"/>
        <color rgb="FF000000"/>
        <rFont val="Times New Roman"/>
        <family val="1"/>
      </rPr>
      <t xml:space="preserve">.                                                   </t>
    </r>
  </si>
  <si>
    <r>
      <t xml:space="preserve">Station 6 Athletes:                                                           </t>
    </r>
    <r>
      <rPr>
        <b/>
        <sz val="8"/>
        <color rgb="FF000000"/>
        <rFont val="Times New Roman"/>
        <family val="1"/>
      </rPr>
      <t>This will likely be close to 100% of your screened athlete</t>
    </r>
  </si>
  <si>
    <t>Flouride Varnish</t>
  </si>
  <si>
    <t>Acclean OneStep FL Varnish Bubblegum </t>
  </si>
  <si>
    <t>Acclean Fluoride Varnish Bubblegum      </t>
  </si>
  <si>
    <t>Acclean Fluoride Varnish Cherry     </t>
  </si>
  <si>
    <t>50/bx  </t>
  </si>
  <si>
    <t>200/bx  </t>
  </si>
  <si>
    <t>$85.99  </t>
  </si>
  <si>
    <t>$241.99  </t>
  </si>
  <si>
    <t>$80.99  </t>
  </si>
  <si>
    <t>Mirror Disposable Dental </t>
  </si>
  <si>
    <t>72/bx</t>
  </si>
  <si>
    <t>Cotton Rolls</t>
  </si>
  <si>
    <t>Guaze</t>
  </si>
  <si>
    <r>
      <rPr>
        <b/>
        <sz val="12"/>
        <color rgb="FF000000"/>
        <rFont val="Times New Roman"/>
        <family val="1"/>
      </rPr>
      <t xml:space="preserve">Station 6 Varnish Suites              </t>
    </r>
    <r>
      <rPr>
        <sz val="10"/>
        <color rgb="FF000000"/>
        <rFont val="Times New Roman"/>
        <family val="1"/>
      </rPr>
      <t xml:space="preserve">                          </t>
    </r>
  </si>
  <si>
    <t>5700528  (Henry Schein Special Smiles)</t>
  </si>
  <si>
    <t>1125999   (Henry Schein Special Smiles)</t>
  </si>
  <si>
    <t>1124868    (Henry Schein Special Smiles)</t>
  </si>
  <si>
    <t>1124869   (Henry Schein Special Smiles)</t>
  </si>
  <si>
    <t>1006640   (Henry Schein Special Smiles)</t>
  </si>
  <si>
    <t>1118535   (Henry Schein Special Smiles)</t>
  </si>
  <si>
    <t>1118536   (Henry Schein Special Smiles)</t>
  </si>
  <si>
    <t>1118537   (Henry Schein Special Smiles)</t>
  </si>
  <si>
    <t>1118539   (Henry Schein Special Smiles)</t>
  </si>
  <si>
    <t>1002416   (Henry Schein Special Smiles)</t>
  </si>
  <si>
    <t>1000758    (Henry Schein Special Smiles)</t>
  </si>
  <si>
    <t>1000238   (Henry Schein Special Smiles)</t>
  </si>
  <si>
    <t>1014856   (Henry Schein Special Smiles)</t>
  </si>
  <si>
    <t>Special Smiles Station 7:  Check Out</t>
  </si>
  <si>
    <r>
      <t xml:space="preserve">Station 7 Athletes:                                                           </t>
    </r>
    <r>
      <rPr>
        <b/>
        <sz val="8"/>
        <color rgb="FF000000"/>
        <rFont val="Times New Roman"/>
        <family val="1"/>
      </rPr>
      <t>This will likely be close to 100% of your screened athlete</t>
    </r>
  </si>
  <si>
    <r>
      <rPr>
        <b/>
        <sz val="12"/>
        <color rgb="FF000000"/>
        <rFont val="Times New Roman"/>
        <family val="1"/>
      </rPr>
      <t xml:space="preserve">Station 7               </t>
    </r>
    <r>
      <rPr>
        <sz val="10"/>
        <color rgb="FF000000"/>
        <rFont val="Times New Roman"/>
        <family val="1"/>
      </rPr>
      <t xml:space="preserve">                          </t>
    </r>
  </si>
  <si>
    <r>
      <rPr>
        <b/>
        <sz val="12"/>
        <color rgb="FF000000"/>
        <rFont val="Times New Roman"/>
        <family val="1"/>
      </rPr>
      <t>How many Station 7 Recorders</t>
    </r>
    <r>
      <rPr>
        <sz val="10"/>
        <color rgb="FF000000"/>
        <rFont val="Times New Roman"/>
        <family val="1"/>
      </rPr>
      <t xml:space="preserve">                                                </t>
    </r>
  </si>
  <si>
    <t>Power Source/ Charging Station</t>
  </si>
  <si>
    <t>Charging Cords</t>
  </si>
  <si>
    <t>Table</t>
  </si>
  <si>
    <t>1 chair per recorder, and 2 chairs per recorder</t>
  </si>
  <si>
    <t>1 long table per 2 recorders, or 1 small table per recorder</t>
  </si>
  <si>
    <t>Came with the tablets</t>
  </si>
  <si>
    <t>1 per check out recorder</t>
  </si>
  <si>
    <t>Box</t>
  </si>
  <si>
    <t>Clip Boards</t>
  </si>
  <si>
    <t>Stapler with Staples</t>
  </si>
  <si>
    <t>Maxima Earloop Mask L3         </t>
  </si>
  <si>
    <t>$9.99  </t>
  </si>
  <si>
    <t>$12.99  </t>
  </si>
  <si>
    <t xml:space="preserve">Hand Sanitizer </t>
  </si>
  <si>
    <t>1043809         (Henry Schein General)   </t>
  </si>
  <si>
    <t>5702044    (Henry Schein General) </t>
  </si>
  <si>
    <t>5900066    (Henry Schein General) </t>
  </si>
  <si>
    <t>1044176    (Henry Schein General) </t>
  </si>
  <si>
    <t>Large Cardboard Boxes</t>
  </si>
  <si>
    <t>used for shipping frames to lab</t>
  </si>
  <si>
    <t xml:space="preserve">1 to 3 </t>
  </si>
  <si>
    <t xml:space="preserve">15 ( at least 1 at each station) </t>
  </si>
  <si>
    <t xml:space="preserve">15 (1-2/station) </t>
  </si>
  <si>
    <t>Use at Lens Ordering Station</t>
  </si>
  <si>
    <t>2 to 4</t>
  </si>
  <si>
    <t>for hanging signs/cords</t>
  </si>
  <si>
    <t>scissors, box cutter, rubber bands</t>
  </si>
  <si>
    <t xml:space="preserve"> Lens Ordering  Station&amp; boxes</t>
  </si>
  <si>
    <t>packing boxes, cord management</t>
  </si>
  <si>
    <t>Black &amp; Red pens/Highlighters</t>
  </si>
  <si>
    <t>Lens Ordering Station/used to fill out forms</t>
  </si>
  <si>
    <t>12 to 24</t>
  </si>
  <si>
    <t xml:space="preserve">Store Frames &amp; Optical accessories, General Office Supplies/store and maintain forms for data collection
</t>
  </si>
  <si>
    <t>1 to 12/as necessary</t>
  </si>
  <si>
    <t xml:space="preserve">Store Clinical Supplies/store and maintain forms for data collection
</t>
  </si>
  <si>
    <t>Batteries</t>
  </si>
  <si>
    <t>2 to 4 packs</t>
  </si>
  <si>
    <t>Extension Cord that allows Tablets to be charged.  This would be the site for most tablets.  Should have enough plug in spots for half of all tablets</t>
  </si>
  <si>
    <t>1-2 Clinical Chairs per Screener (calc for 2)</t>
  </si>
  <si>
    <t>2 file  boxes (1 for collection of material to shred, 1 to store materials if data entry needed)</t>
  </si>
  <si>
    <t>Put  into a Hyperlink</t>
  </si>
  <si>
    <t>Special Smiles Global Fact Sheet</t>
  </si>
  <si>
    <t>Tablet Trouble Shooting</t>
  </si>
  <si>
    <t>HAS Form PDF</t>
  </si>
  <si>
    <t>Special Smiles Screening Guide HAS</t>
  </si>
  <si>
    <t>Station designation does not reflect clinical station designation (shown here)</t>
  </si>
  <si>
    <t>Practical Oral Care for People with Developmental Disabilites</t>
  </si>
  <si>
    <t>Practical Oral Care for People With Developmental Disabilities</t>
  </si>
  <si>
    <t>To be reviewed prior to engaging with athletes</t>
  </si>
  <si>
    <t>Care Givers Guide to Oral Health</t>
  </si>
  <si>
    <t>Caregivers Guide to Good Oral Health</t>
  </si>
  <si>
    <t>Referral Sheet/ Report Card</t>
  </si>
  <si>
    <t>Overview of Oral Health and the Body Handout</t>
  </si>
  <si>
    <t>Handout of Overview of Oral Health and the Body</t>
  </si>
  <si>
    <t>1 per Athlete</t>
  </si>
  <si>
    <t>OHI Station</t>
  </si>
  <si>
    <t>Check Out Station</t>
  </si>
  <si>
    <t>Setting up A Tablet for Wifi</t>
  </si>
  <si>
    <t>If providing mouthguards considering identifying which sports each athlete is in, so screener can determine if mouthguard station is indicated.  Provided at Check in or Screening</t>
  </si>
  <si>
    <r>
      <t>Clinical Directors Training Manual and Handbook</t>
    </r>
    <r>
      <rPr>
        <sz val="12"/>
        <color rgb="FFFF0000"/>
        <rFont val="Calibri"/>
        <family val="2"/>
        <scheme val="minor"/>
      </rPr>
      <t>*</t>
    </r>
  </si>
  <si>
    <r>
      <t>Oral Health Fact Sheets</t>
    </r>
    <r>
      <rPr>
        <sz val="12"/>
        <color rgb="FFFF0000"/>
        <rFont val="Calibri"/>
        <family val="2"/>
        <scheme val="minor"/>
      </rPr>
      <t>*</t>
    </r>
  </si>
  <si>
    <r>
      <t>HAS Form PDF</t>
    </r>
    <r>
      <rPr>
        <sz val="12"/>
        <color rgb="FFFF0000"/>
        <rFont val="Calibri"/>
        <family val="2"/>
        <scheme val="minor"/>
      </rPr>
      <t>*</t>
    </r>
  </si>
  <si>
    <r>
      <t>Has Screening Manuel</t>
    </r>
    <r>
      <rPr>
        <sz val="12"/>
        <color rgb="FFFF0000"/>
        <rFont val="Calibri"/>
        <family val="2"/>
        <scheme val="minor"/>
      </rPr>
      <t>*</t>
    </r>
  </si>
  <si>
    <r>
      <t xml:space="preserve">This is something the CD should create and share with Volunteers. </t>
    </r>
    <r>
      <rPr>
        <sz val="12"/>
        <color rgb="FFFF0000"/>
        <rFont val="Times New Roman"/>
        <family val="1"/>
      </rPr>
      <t xml:space="preserve"> Likely taken from the video.  Find it add station Numbers make it a PDF and link it  Consider reffering to dental stations with letters, so not confusing with HAS nomenclature.</t>
    </r>
  </si>
  <si>
    <t>1 per check in staff</t>
  </si>
  <si>
    <t>Special Smiles Resources Page</t>
  </si>
  <si>
    <t>Healthy Anthletes Systems Page</t>
  </si>
  <si>
    <t>US Healthy Athletes HS Portal</t>
  </si>
  <si>
    <t>Outside US Healthy Athletes HS Portal</t>
  </si>
  <si>
    <r>
      <t xml:space="preserve">Station 5 Athletes:                                                           </t>
    </r>
    <r>
      <rPr>
        <sz val="8"/>
        <color rgb="FF000000"/>
        <rFont val="Times New Roman"/>
        <family val="1"/>
      </rPr>
      <t>This could be about 50%, if all listed sports are at your event.  Otherwise evaluate how many of the sports are in line with ADA recommendation for mouthguard (and best judgement).  List of sport sheet linked above is a guide guage.  Red doted sports could use a guard</t>
    </r>
  </si>
  <si>
    <r>
      <t>Site Map with Flow Expectation</t>
    </r>
    <r>
      <rPr>
        <sz val="10"/>
        <color rgb="FFFF0000"/>
        <rFont val="Times New Roman"/>
        <family val="1"/>
      </rPr>
      <t>*</t>
    </r>
  </si>
  <si>
    <r>
      <t>List of Sports for Athlete to identify participating this game, and In general </t>
    </r>
    <r>
      <rPr>
        <sz val="12"/>
        <color rgb="FFFF0000"/>
        <rFont val="Calibri"/>
        <family val="2"/>
        <scheme val="minor"/>
      </rPr>
      <t>*</t>
    </r>
  </si>
  <si>
    <t>Pipe &amp; Drape</t>
  </si>
  <si>
    <t>Use as lane dividers for Refraction/DVA lanes</t>
  </si>
  <si>
    <t>varies depending on size of venue/# of screenings</t>
  </si>
  <si>
    <t>Lamps</t>
  </si>
  <si>
    <t>Prism Bars/Sciascopy Bars</t>
  </si>
  <si>
    <t>1 set per refraction lane</t>
  </si>
  <si>
    <t xml:space="preserve">Disinfectant Wipes </t>
  </si>
  <si>
    <t>Laptop, Printers &amp; Wi-Fi</t>
  </si>
  <si>
    <t xml:space="preserve">2+ Laptops, Wireless Printers, Wi-Fi can be sourced from educational institution, or hot spot </t>
  </si>
  <si>
    <r>
      <rPr>
        <b/>
        <sz val="12"/>
        <color rgb="FF000000"/>
        <rFont val="Times New Roman"/>
        <family val="1"/>
      </rPr>
      <t xml:space="preserve">How many Station 1 Volunteers:   </t>
    </r>
    <r>
      <rPr>
        <sz val="10"/>
        <color rgb="FF000000"/>
        <rFont val="Times New Roman"/>
        <family val="1"/>
      </rPr>
      <t xml:space="preserve">                                                                  (Consider </t>
    </r>
    <r>
      <rPr>
        <b/>
        <sz val="10"/>
        <color rgb="FF000000"/>
        <rFont val="Times New Roman"/>
        <family val="1"/>
      </rPr>
      <t>1 check in volunteer per 50 athlete</t>
    </r>
    <r>
      <rPr>
        <sz val="10"/>
        <color rgb="FF000000"/>
        <rFont val="Times New Roman"/>
        <family val="1"/>
      </rPr>
      <t xml:space="preserve"> and having volunteers assigned as runners.  Runners suggestions are as follows: 1</t>
    </r>
    <r>
      <rPr>
        <b/>
        <sz val="10"/>
        <color rgb="FF000000"/>
        <rFont val="Times New Roman"/>
        <family val="1"/>
      </rPr>
      <t>)Check In/Waiting area</t>
    </r>
    <r>
      <rPr>
        <sz val="10"/>
        <color rgb="FF000000"/>
        <rFont val="Times New Roman"/>
        <family val="1"/>
      </rPr>
      <t xml:space="preserve">, 2) </t>
    </r>
    <r>
      <rPr>
        <b/>
        <sz val="10"/>
        <color rgb="FF000000"/>
        <rFont val="Times New Roman"/>
        <family val="1"/>
      </rPr>
      <t>Waiting Area/Screening Area</t>
    </r>
    <r>
      <rPr>
        <sz val="10"/>
        <color rgb="FF000000"/>
        <rFont val="Times New Roman"/>
        <family val="1"/>
      </rPr>
      <t>, 3)</t>
    </r>
    <r>
      <rPr>
        <b/>
        <sz val="10"/>
        <color rgb="FF000000"/>
        <rFont val="Times New Roman"/>
        <family val="1"/>
      </rPr>
      <t>Mouthguard</t>
    </r>
    <r>
      <rPr>
        <sz val="10"/>
        <color rgb="FF000000"/>
        <rFont val="Times New Roman"/>
        <family val="1"/>
      </rPr>
      <t xml:space="preserve">, 4) </t>
    </r>
    <r>
      <rPr>
        <b/>
        <sz val="10"/>
        <color rgb="FF000000"/>
        <rFont val="Times New Roman"/>
        <family val="1"/>
      </rPr>
      <t>OHI</t>
    </r>
    <r>
      <rPr>
        <sz val="10"/>
        <color rgb="FF000000"/>
        <rFont val="Times New Roman"/>
        <family val="1"/>
      </rPr>
      <t>, 5)</t>
    </r>
    <r>
      <rPr>
        <b/>
        <sz val="10"/>
        <color rgb="FF000000"/>
        <rFont val="Times New Roman"/>
        <family val="1"/>
      </rPr>
      <t>Varnish</t>
    </r>
    <r>
      <rPr>
        <sz val="10"/>
        <color rgb="FF000000"/>
        <rFont val="Times New Roman"/>
        <family val="1"/>
      </rPr>
      <t xml:space="preserve">, 6) </t>
    </r>
    <r>
      <rPr>
        <b/>
        <sz val="10"/>
        <color rgb="FF000000"/>
        <rFont val="Times New Roman"/>
        <family val="1"/>
      </rPr>
      <t>Check Out</t>
    </r>
    <r>
      <rPr>
        <sz val="10"/>
        <color rgb="FF000000"/>
        <rFont val="Times New Roman"/>
        <family val="1"/>
      </rPr>
      <t>)</t>
    </r>
  </si>
  <si>
    <t>Eyewear</t>
  </si>
  <si>
    <r>
      <t>Recomendation is</t>
    </r>
    <r>
      <rPr>
        <b/>
        <sz val="12"/>
        <color rgb="FF000000"/>
        <rFont val="Calibri"/>
        <family val="2"/>
        <scheme val="minor"/>
      </rPr>
      <t xml:space="preserve"> </t>
    </r>
    <r>
      <rPr>
        <b/>
        <sz val="12"/>
        <color rgb="FFFF0000"/>
        <rFont val="Calibri"/>
        <family val="2"/>
        <scheme val="minor"/>
      </rPr>
      <t>12  per 100 athletes minimum</t>
    </r>
    <r>
      <rPr>
        <sz val="12"/>
        <color rgb="FF000000"/>
        <rFont val="Calibri"/>
        <family val="2"/>
        <scheme val="minor"/>
      </rPr>
      <t xml:space="preserve">.  Athletes will be logged in, and travel with tablet.  Projection of </t>
    </r>
    <r>
      <rPr>
        <b/>
        <sz val="12"/>
        <color rgb="FF000000"/>
        <rFont val="Calibri"/>
        <family val="2"/>
        <scheme val="minor"/>
      </rPr>
      <t>active tablets on clinical floor at any given time for 100 athlete event</t>
    </r>
    <r>
      <rPr>
        <sz val="12"/>
        <color rgb="FF000000"/>
        <rFont val="Calibri"/>
        <family val="2"/>
        <scheme val="minor"/>
      </rPr>
      <t xml:space="preserve">: </t>
    </r>
    <r>
      <rPr>
        <b/>
        <u/>
        <sz val="12"/>
        <color rgb="FFFF0000"/>
        <rFont val="Calibri"/>
        <family val="2"/>
        <scheme val="minor"/>
      </rPr>
      <t>2 Check In</t>
    </r>
    <r>
      <rPr>
        <sz val="12"/>
        <color theme="8" tint="-0.499984740745262"/>
        <rFont val="Calibri"/>
        <family val="2"/>
        <scheme val="minor"/>
      </rPr>
      <t xml:space="preserve">, </t>
    </r>
    <r>
      <rPr>
        <b/>
        <u/>
        <sz val="12"/>
        <color rgb="FFFF0000"/>
        <rFont val="Calibri"/>
        <family val="2"/>
        <scheme val="minor"/>
      </rPr>
      <t>4 Screening</t>
    </r>
    <r>
      <rPr>
        <sz val="12"/>
        <color theme="8" tint="-0.499984740745262"/>
        <rFont val="Calibri"/>
        <family val="2"/>
        <scheme val="minor"/>
      </rPr>
      <t>,</t>
    </r>
    <r>
      <rPr>
        <sz val="12"/>
        <color rgb="FFFF0000"/>
        <rFont val="Calibri"/>
        <family val="2"/>
        <scheme val="minor"/>
      </rPr>
      <t xml:space="preserve"> </t>
    </r>
    <r>
      <rPr>
        <b/>
        <u/>
        <sz val="12"/>
        <color rgb="FFFF0000"/>
        <rFont val="Calibri"/>
        <family val="2"/>
        <scheme val="minor"/>
      </rPr>
      <t>4 Varnish</t>
    </r>
    <r>
      <rPr>
        <sz val="12"/>
        <color rgb="FFFF0000"/>
        <rFont val="Calibri"/>
        <family val="2"/>
        <scheme val="minor"/>
      </rPr>
      <t xml:space="preserve">, </t>
    </r>
    <r>
      <rPr>
        <b/>
        <u/>
        <sz val="12"/>
        <color rgb="FFFF0000"/>
        <rFont val="Calibri"/>
        <family val="2"/>
        <scheme val="minor"/>
      </rPr>
      <t>2</t>
    </r>
    <r>
      <rPr>
        <b/>
        <u/>
        <sz val="12"/>
        <color theme="8" tint="-0.499984740745262"/>
        <rFont val="Calibri"/>
        <family val="2"/>
        <scheme val="minor"/>
      </rPr>
      <t xml:space="preserve"> </t>
    </r>
    <r>
      <rPr>
        <b/>
        <u/>
        <sz val="12"/>
        <color rgb="FFFF0000"/>
        <rFont val="Calibri"/>
        <family val="2"/>
        <scheme val="minor"/>
      </rPr>
      <t>OHI</t>
    </r>
    <r>
      <rPr>
        <sz val="12"/>
        <color theme="8" tint="-0.499984740745262"/>
        <rFont val="Calibri"/>
        <family val="2"/>
        <scheme val="minor"/>
      </rPr>
      <t xml:space="preserve">, </t>
    </r>
    <r>
      <rPr>
        <b/>
        <u/>
        <sz val="12"/>
        <color rgb="FFFF0000"/>
        <rFont val="Calibri"/>
        <family val="2"/>
        <scheme val="minor"/>
      </rPr>
      <t>2 in check ou</t>
    </r>
    <r>
      <rPr>
        <b/>
        <sz val="12"/>
        <color rgb="FFFF0000"/>
        <rFont val="Calibri"/>
        <family val="2"/>
        <scheme val="minor"/>
      </rPr>
      <t>t.</t>
    </r>
    <r>
      <rPr>
        <b/>
        <sz val="12"/>
        <color theme="8" tint="-0.499984740745262"/>
        <rFont val="Calibri"/>
        <family val="2"/>
        <scheme val="minor"/>
      </rPr>
      <t xml:space="preserve">  Note: Mouth Guard Station not accounted for! OHI may end up with 4.  Thus</t>
    </r>
    <r>
      <rPr>
        <b/>
        <sz val="12"/>
        <color theme="8" tint="-0.249977111117893"/>
        <rFont val="Calibri"/>
        <family val="2"/>
        <scheme val="minor"/>
      </rPr>
      <t xml:space="preserve"> </t>
    </r>
    <r>
      <rPr>
        <b/>
        <sz val="12"/>
        <color theme="8" tint="-0.499984740745262"/>
        <rFont val="Calibri"/>
        <family val="2"/>
        <scheme val="minor"/>
      </rPr>
      <t xml:space="preserve">Maxium (16/100) </t>
    </r>
    <r>
      <rPr>
        <sz val="12"/>
        <color theme="8" tint="-0.499984740745262"/>
        <rFont val="Calibri"/>
        <family val="2"/>
        <scheme val="minor"/>
      </rPr>
      <t>is as follow:</t>
    </r>
    <r>
      <rPr>
        <b/>
        <sz val="12"/>
        <color theme="8" tint="-0.499984740745262"/>
        <rFont val="Calibri"/>
        <family val="2"/>
        <scheme val="minor"/>
      </rPr>
      <t xml:space="preserve"> </t>
    </r>
    <r>
      <rPr>
        <b/>
        <u/>
        <sz val="12"/>
        <color theme="8" tint="-0.499984740745262"/>
        <rFont val="Calibri"/>
        <family val="2"/>
        <scheme val="minor"/>
      </rPr>
      <t>2 Check in</t>
    </r>
    <r>
      <rPr>
        <b/>
        <sz val="12"/>
        <color theme="8" tint="-0.499984740745262"/>
        <rFont val="Calibri"/>
        <family val="2"/>
        <scheme val="minor"/>
      </rPr>
      <t xml:space="preserve">, </t>
    </r>
    <r>
      <rPr>
        <b/>
        <u/>
        <sz val="12"/>
        <color theme="8" tint="-0.499984740745262"/>
        <rFont val="Calibri"/>
        <family val="2"/>
        <scheme val="minor"/>
      </rPr>
      <t xml:space="preserve"> 4 screening</t>
    </r>
    <r>
      <rPr>
        <b/>
        <sz val="12"/>
        <color theme="8" tint="-0.499984740745262"/>
        <rFont val="Calibri"/>
        <family val="2"/>
        <scheme val="minor"/>
      </rPr>
      <t>,</t>
    </r>
    <r>
      <rPr>
        <b/>
        <u/>
        <sz val="12"/>
        <color theme="8" tint="-0.499984740745262"/>
        <rFont val="Calibri"/>
        <family val="2"/>
        <scheme val="minor"/>
      </rPr>
      <t xml:space="preserve"> 4 varnish</t>
    </r>
    <r>
      <rPr>
        <b/>
        <sz val="12"/>
        <color theme="8" tint="-0.499984740745262"/>
        <rFont val="Calibri"/>
        <family val="2"/>
        <scheme val="minor"/>
      </rPr>
      <t xml:space="preserve">, </t>
    </r>
    <r>
      <rPr>
        <b/>
        <u/>
        <sz val="12"/>
        <color theme="8" tint="-0.499984740745262"/>
        <rFont val="Calibri"/>
        <family val="2"/>
        <scheme val="minor"/>
      </rPr>
      <t>4 OHI</t>
    </r>
    <r>
      <rPr>
        <b/>
        <sz val="12"/>
        <color theme="8" tint="-0.499984740745262"/>
        <rFont val="Calibri"/>
        <family val="2"/>
        <scheme val="minor"/>
      </rPr>
      <t xml:space="preserve">, </t>
    </r>
    <r>
      <rPr>
        <b/>
        <u/>
        <sz val="12"/>
        <color theme="8" tint="-0.499984740745262"/>
        <rFont val="Calibri"/>
        <family val="2"/>
        <scheme val="minor"/>
      </rPr>
      <t>2 Check Out</t>
    </r>
    <r>
      <rPr>
        <b/>
        <sz val="12"/>
        <color theme="8" tint="-0.499984740745262"/>
        <rFont val="Calibri"/>
        <family val="2"/>
        <scheme val="minor"/>
      </rPr>
      <t xml:space="preserve">, </t>
    </r>
    <r>
      <rPr>
        <b/>
        <u/>
        <sz val="12"/>
        <color theme="8" tint="-0.499984740745262"/>
        <rFont val="Calibri"/>
        <family val="2"/>
        <scheme val="minor"/>
      </rPr>
      <t>2 MouthGuards</t>
    </r>
  </si>
  <si>
    <t>heavy string, zip ties, nylon cord, S hooks, Table Cloth Clips, velcro</t>
  </si>
  <si>
    <t>tape (packing, masking, ducktape)</t>
  </si>
  <si>
    <t>CD Source Locally</t>
  </si>
  <si>
    <t>CD Source Locally, if accessible</t>
  </si>
  <si>
    <t>Icare Probes</t>
  </si>
  <si>
    <t>100 probes per box
Please order only what is needed</t>
  </si>
  <si>
    <t>1 box per 100 screenings</t>
  </si>
  <si>
    <t>1 HAS form per athlete</t>
  </si>
  <si>
    <t>Manual/Auto-lensometer</t>
  </si>
  <si>
    <t>Tape Measure</t>
  </si>
  <si>
    <t>measure distances for DVA &amp; Refraction</t>
  </si>
  <si>
    <t>Contact Lens Solution/Case</t>
  </si>
  <si>
    <t>For athletes to remove contact lenses</t>
  </si>
  <si>
    <t>source locally</t>
  </si>
  <si>
    <t>First Aid Kit</t>
  </si>
  <si>
    <t>Signage, Clinical Supplies &amp; Forms</t>
  </si>
  <si>
    <t>Vision Report Card</t>
  </si>
  <si>
    <t>Congratultions on your new Glasses</t>
  </si>
  <si>
    <t>Insurance &amp; Hold Harmless Agreement</t>
  </si>
  <si>
    <t>varies depending on # of volunteers</t>
  </si>
  <si>
    <t>Data Evaluation:</t>
  </si>
  <si>
    <t>Link for CDs: Post event evaluation form: https://app.smartsheet.com/b/form/a0648245f6114c5f8e34ac9971d7acea</t>
  </si>
  <si>
    <t>general, should include sterile saline, gauze, tape, &amp; fox shield</t>
  </si>
  <si>
    <t>New Glasses Form</t>
  </si>
  <si>
    <t>Completion Required each day of event</t>
  </si>
  <si>
    <t>If Using ISOPROPYL ALCOHOL (60%)
Use on a cotton pad, or as a disinfectant wipe
Use sparingly on plastics.  If using it on a frame multiple times a day the material can dry out and eventually turn white
 Polish frame with a dry, clean microfiber cloth if necessary</t>
  </si>
  <si>
    <t xml:space="preserve"> depends on screening #</t>
  </si>
  <si>
    <t>Eyewear Sanitization
UV-C Sterilizer
Ultra-Sonic Cleaner
Hydrogen Peroxide/Dish Soap &amp; Water
Isopropyl Alcohol</t>
  </si>
  <si>
    <t>Internal Eye Health</t>
  </si>
  <si>
    <t xml:space="preserve">Fundus Camera (Optional) </t>
  </si>
  <si>
    <t>Retinal Imaging (Internal Eye Health)</t>
  </si>
  <si>
    <t>Eyewear Fit &amp; Dispense Station; Frame warmer, adjusting tools, frame trays, screws, mirrors, Lens clock</t>
  </si>
  <si>
    <t>Eyewear Data Entry - On-line Prescription Lens Ordering</t>
  </si>
  <si>
    <r>
      <t xml:space="preserve">Dress Eyewear Frames, Plano Sunglasses, Sport Goggles, Specs4Us, Swim Goggles available through PNF; do not accept outside donations. </t>
    </r>
    <r>
      <rPr>
        <b/>
        <u/>
        <sz val="11"/>
        <rFont val="Calibri"/>
        <family val="2"/>
      </rPr>
      <t>Products are for Athletes Only</t>
    </r>
  </si>
  <si>
    <t>Athletes receive Rx dress eyewear when RX indicated. Athletes who do not need a RX will receive plano sunglasses, plano sunglasses are not given out when an RX is presented. Athletes receive sport goggles when participating in SO contact sport. Unified partners, eligible for screening only &amp; do not receive products.</t>
  </si>
  <si>
    <t>For on-site edging                            
can source edger/Tech locally, 
Santinelli/Essilor Instruments Tech will need Optician/optical Tech to assist.</t>
  </si>
  <si>
    <t>Batteries for equipment; AAA &amp; AA</t>
  </si>
  <si>
    <t xml:space="preserve"> Retinoscopy &amp; Refraction lanes, optional</t>
  </si>
  <si>
    <t>Table Cloths (Branded optional)</t>
  </si>
  <si>
    <t>One Pager</t>
  </si>
  <si>
    <t>1 bottle per event, 1 dozen contact lens cases</t>
  </si>
  <si>
    <t>Refraction if Clinician uses phoropters; if Clinician uses trial lens set, stand is not needed</t>
  </si>
  <si>
    <t>Keep supplies in a climate controlled environment to maintain quality &amp; integrity; ensure near VA card has measuring cord</t>
  </si>
  <si>
    <t>Edger/Blocking system/blocks/blocking pads/de-blocker/hand edger/lenses/5 gallon bucket &amp; Technician; dotting pens/china markers</t>
  </si>
  <si>
    <t>Lens Marking Pens</t>
  </si>
  <si>
    <t>Amazon; CDs</t>
  </si>
  <si>
    <t>Table Cloth Clips (velcro)</t>
  </si>
  <si>
    <t>Amazon, CSM</t>
  </si>
  <si>
    <t xml:space="preserve">used to hang horizontal banner in front of table if unable to hang banner in venue. Will need </t>
  </si>
  <si>
    <t xml:space="preserve"> </t>
  </si>
  <si>
    <t xml:space="preserve">Velcro (Optional)                                                                 </t>
  </si>
  <si>
    <t>If hanging banners on tables; Hook &amp; Loop Tape Sticky Back, 3 in. x 4 in. Double-sided Adhesive Strip, Heavy Duty, White</t>
  </si>
  <si>
    <t>1 set of 16</t>
  </si>
  <si>
    <t>Used in eyewear fitting station &amp; on-site edging, fitting heights &amp; lens marking</t>
  </si>
  <si>
    <t>1 retinoscope per refraction lane, 1 ophthalmoscope per CD in Internal station/Panoptics</t>
  </si>
  <si>
    <t>1 per lane</t>
  </si>
  <si>
    <r>
      <t xml:space="preserve">Use this list to calculate your supply cost for your discipline.  Unused, non-disposable items should be collected at the end of the event and stored in a climate controled environment to support future events.  Conduct an inventory at the culmination of the screening to determine what items you will or will need to obtain for your next event. Contact </t>
    </r>
    <r>
      <rPr>
        <sz val="10"/>
        <color rgb="FF0070C0"/>
        <rFont val="Times New Roman"/>
        <family val="1"/>
      </rPr>
      <t>Opening Eyes Program Manager</t>
    </r>
    <r>
      <rPr>
        <sz val="10"/>
        <color rgb="FF000000"/>
        <rFont val="Times New Roman"/>
        <family val="1"/>
      </rPr>
      <t xml:space="preserve"> for additional Guidance</t>
    </r>
  </si>
  <si>
    <r>
      <t xml:space="preserve">OE PNF, </t>
    </r>
    <r>
      <rPr>
        <sz val="10"/>
        <rFont val="Times New Roman"/>
        <family val="1"/>
      </rPr>
      <t>Safilo frames, Liberty Sport Goggles, &amp; Specs4us are the only approved products. Do not accept outside donated frames. Exceptions made with prior authorization.</t>
    </r>
  </si>
  <si>
    <t>Stock lens request must be placed minimun one (1) month in advance of delivery date for event. Access form through resources on Changing Life Through Lenses portal. No paper orders accepted.</t>
  </si>
  <si>
    <t>varies on venue lighting</t>
  </si>
  <si>
    <t>Illumination for Lea Charts, clinician in refracting station; near &amp; stereo station</t>
  </si>
  <si>
    <t xml:space="preserve">local store/online (e.g amazon)   </t>
  </si>
  <si>
    <t>Generic table cloths used to cover tables; Branded table cloths used for Check In station table, and eyewear fitting &amp; dispense table.</t>
  </si>
  <si>
    <t>$12-$15</t>
  </si>
  <si>
    <t xml:space="preserve"> 1 set</t>
  </si>
  <si>
    <t>1 to 2 per Internal &amp; External Eye Health station, depending on screening size</t>
  </si>
  <si>
    <t>Occuluders, penlights, finger puppets, wall target needed for Cover test.</t>
  </si>
  <si>
    <t>OE PNF for Lea Chart; Occluders source locally or can use index cards if necessary</t>
  </si>
  <si>
    <t>Distance VA &amp; Refraction stations; Keep supplies in a climate controlled environment to maintain quality &amp; integrity</t>
  </si>
  <si>
    <t>Eyewear Strap (Branded)</t>
  </si>
  <si>
    <t>Optional for athletes going through Opening Eyes Screening, quantities are limited</t>
  </si>
  <si>
    <t>requested through PNF</t>
  </si>
  <si>
    <t>&lt;$150</t>
  </si>
  <si>
    <t>local or CSM</t>
  </si>
  <si>
    <t>n/c</t>
  </si>
  <si>
    <t>Optional signage for outdoor events,                           9ft feather flag kit</t>
  </si>
  <si>
    <t>based on table #; branded table cloths should only be used for Check In and eyewear fitting &amp; dispense station.</t>
  </si>
  <si>
    <t>depends on screening numbers</t>
  </si>
  <si>
    <t>Tickets, post-its, container/box</t>
  </si>
  <si>
    <t xml:space="preserve">1 For outdoor events only to identify OE Tent </t>
  </si>
  <si>
    <t>For directional use only</t>
  </si>
  <si>
    <t>$5.97 each</t>
  </si>
  <si>
    <t>varies for generic/$62.45 for branded</t>
  </si>
  <si>
    <t>borrow or source locally</t>
  </si>
  <si>
    <t>Miscellaneous Signage (if necessary) for directional use</t>
  </si>
  <si>
    <t>One only</t>
  </si>
  <si>
    <t>Max.  20</t>
  </si>
  <si>
    <t>For directional use only, Adhesive 12" round reusable</t>
  </si>
  <si>
    <t>Miscellaneous Signage (optional/only if necessary)</t>
  </si>
  <si>
    <t>Miscellaneous Signage (optional/only if necessary) Floor Decals</t>
  </si>
  <si>
    <t>power clinical equipment, lamps, laptops, printers, charging tablets. Please refer to 2024 floor plan for reference for stations that require electricity.</t>
  </si>
  <si>
    <t>For stations requiring power, Please refer to 2024 floor plan for reference for stations that require electricity.</t>
  </si>
  <si>
    <t>51" W x 26" H  $199.00
24" w x 36" H  $143.00</t>
  </si>
  <si>
    <t>Internal &amp; External Stations, handheld slit lamps available through SOI, desktop models &amp; panoptic ophthalmoscope source locally through CD</t>
  </si>
  <si>
    <t>Autorefraction Station, hand held Retinomax prefered, available through SOI; source tabletop model locally through CD</t>
  </si>
  <si>
    <t>Introcular Pressure (IOP), hand held Icare available through SOI; tabletop NCT model souce locally through CD</t>
  </si>
  <si>
    <t>Retinoscopy &amp; Refraction/Internal, charging stations and/or batteries</t>
  </si>
  <si>
    <t>local store/online (e.g amazon)   Branded can be sourced from CSM 407-786-1999 |
kathy@csmpromotion.com |
_x001F_</t>
  </si>
  <si>
    <t>Local or can be sourced from CSM                407-786-1999 |
kathy@csmpromotion.com |
_x001F_</t>
  </si>
  <si>
    <t>Misc. Giveaways</t>
  </si>
  <si>
    <t>Source Locally, Local U.S. Programs/grant eligible</t>
  </si>
  <si>
    <t>Darken Area/Internal Clinical Station, top and front may be needed depending on venue lighting: Required --- Use as dividers for Refraction/DVA, no front panel may need back depending on venue</t>
  </si>
  <si>
    <t>varies depending on size of venue/# of screenings---Internal eye health station required a box, DVA &amp; refractions requires lanes</t>
  </si>
  <si>
    <t>To ID which athletes receive plano sunglasses and to keep track of sunglasses, post-its for Refraction station, numbered to assign athlete turn order</t>
  </si>
  <si>
    <t>Optional: For on-site edging when available; can source locally</t>
  </si>
  <si>
    <t>CD Source Locally or amazon</t>
  </si>
  <si>
    <t>Retinoscopy/Refraction/Cover Test Stations</t>
  </si>
  <si>
    <t>1 per refraction lane if using phoropters; 1 phoropter stand available through HAG application US programs only, see SONA RHM for details</t>
  </si>
  <si>
    <t>Opening Eyes T -Shirt - Required</t>
  </si>
  <si>
    <t>1 per volunteer &amp; Clinical Director</t>
  </si>
  <si>
    <t xml:space="preserve">Opening Eyes Clinical Director Polo </t>
  </si>
  <si>
    <t>Station Signage 1-14</t>
  </si>
  <si>
    <t>Ensure proper station identification and athleete screening flow                                                                   Easel signage recommendation 24"x36"                 Floor signage, adjustable height 56"-104"</t>
  </si>
  <si>
    <t>Keep supplies in a climate controlled environment to maintain quality &amp; integrity, if the environment is not climate controlled 24/7, please refridgerate tiles</t>
  </si>
  <si>
    <t>Volk 90 Lens/Volk 20 Lens</t>
  </si>
  <si>
    <t>Cover Test/Pupils</t>
  </si>
  <si>
    <t>Rent locally or program can purchase independently (not HAG approved)</t>
  </si>
  <si>
    <t>HAS 2.0 Screening Form (if not using tablets)</t>
  </si>
  <si>
    <t>Opening Eyes Horizontal Program Banner                   REQUIRED</t>
  </si>
  <si>
    <t>Opening Eyes Vertical Banner                                            REQUIRED</t>
  </si>
  <si>
    <t>Ensure proper branding (including program name, sponsors already included)  see branding guidelines       ROLL BANNERS &amp; STORE IN TUBE, DO NOT FOLD</t>
  </si>
  <si>
    <t>2.0 image available soon</t>
  </si>
  <si>
    <t xml:space="preserve">Source locally or CSM, see Health Branding for Guidance </t>
  </si>
  <si>
    <t>Opening Eyes PNF (Product Needs Form)</t>
  </si>
  <si>
    <t>Hold Harmless Form</t>
  </si>
  <si>
    <t>Products Needs Form (PNF) Link</t>
  </si>
  <si>
    <t xml:space="preserve">
Post Event Data Evaluation Link</t>
  </si>
  <si>
    <t>Link to request Opening Eyes event equipment and/or supplies</t>
  </si>
  <si>
    <t>PNF Required: US 60 Days prior to event; non-US event required to submit 90 days in advance of event</t>
  </si>
  <si>
    <t>Link to report Opening Eyes post event data</t>
  </si>
  <si>
    <t>Required to submit within two weeks of event completion</t>
  </si>
  <si>
    <t>Opening Eyes Event Evaluation</t>
  </si>
  <si>
    <t>Congratulation on your new glasses</t>
  </si>
  <si>
    <t>1.0 HAS Form currently available through link</t>
  </si>
  <si>
    <t>Healthy Athletes System</t>
  </si>
  <si>
    <t>Vertical Banner for venue location identification</t>
  </si>
  <si>
    <t xml:space="preserve">Easel signage $17 ea. sign only --- Floor stand signage $35 ea.          </t>
  </si>
  <si>
    <t>varies for location &lt;$50; see clips below for hanging on front of tables</t>
  </si>
  <si>
    <t>1 per Clinical Director; optional if program prefers CDs to wear polos all volunteers must wear a branded shirt to showcase OE global partners, can be customized with program name</t>
  </si>
  <si>
    <t>Source locally, continental US can source from CSM - see resource page for details,   
Kathy Gilmore 407-786-1999 |
kathy@csmpromotion.com |
https://www.sagemember.com/sm.dll/Settings?Pg=WEShowrooms&amp;UID=8580_x001F_</t>
  </si>
  <si>
    <t>$25  (may vary on geographical location) source locally outside the continential U.S.</t>
  </si>
  <si>
    <t>$6.81 (varies depending on geographical location) source locally outside the continential U.S.</t>
  </si>
  <si>
    <t>For US programs, can be sourced locally or through CSM; for global programs source locally / Continental US can source from CSM - see resource page for details,   
Kathy Gilmore 407-786-1999 |
kathy@csmpromotion.com |
https://www.sagemember.com/sm.dll/Settings?Pg=WEShowrooms&amp;UID=8580_x001F_</t>
  </si>
  <si>
    <t>Equipment and Supply List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</si>
</sst>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0"/>
    <numFmt numFmtId="165" formatCode="\$0"/>
  </numFmts>
  <fonts count="13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Calibri"/>
      <family val="2"/>
    </font>
    <font>
      <sz val="10"/>
      <name val="Calibri"/>
      <family val="2"/>
    </font>
    <font>
      <b/>
      <sz val="10"/>
      <name val="Calibri"/>
      <family val="2"/>
    </font>
    <font>
      <sz val="9"/>
      <name val="Calibri"/>
      <family val="2"/>
    </font>
    <font>
      <sz val="10"/>
      <color rgb="FF000000"/>
      <name val="Calibri"/>
      <family val="2"/>
    </font>
    <font>
      <b/>
      <sz val="9"/>
      <name val="Calibri"/>
      <family val="2"/>
    </font>
    <font>
      <sz val="9"/>
      <color rgb="FF000000"/>
      <name val="Calibri"/>
      <family val="2"/>
    </font>
    <font>
      <b/>
      <sz val="11"/>
      <name val="Calibri"/>
      <family val="2"/>
    </font>
    <font>
      <sz val="11"/>
      <name val="Calibri"/>
      <family val="2"/>
    </font>
    <font>
      <sz val="11"/>
      <color rgb="FF031733"/>
      <name val="Arial"/>
      <family val="2"/>
    </font>
    <font>
      <sz val="9"/>
      <name val="Arial"/>
      <family val="2"/>
    </font>
    <font>
      <u/>
      <sz val="10"/>
      <color rgb="FF00AEEE"/>
      <name val="Calibri"/>
      <family val="2"/>
    </font>
    <font>
      <sz val="10"/>
      <color rgb="FF00AEEE"/>
      <name val="Calibri"/>
      <family val="2"/>
    </font>
    <font>
      <b/>
      <sz val="10"/>
      <color rgb="FFFF0000"/>
      <name val="Calibri"/>
      <family val="2"/>
    </font>
    <font>
      <i/>
      <sz val="10"/>
      <name val="Calibri"/>
      <family val="2"/>
    </font>
    <font>
      <b/>
      <i/>
      <sz val="10"/>
      <name val="Calibri"/>
      <family val="2"/>
    </font>
    <font>
      <i/>
      <sz val="11"/>
      <name val="Calibri"/>
      <family val="2"/>
    </font>
    <font>
      <i/>
      <u/>
      <sz val="11"/>
      <color rgb="FF00AEEE"/>
      <name val="Calibri"/>
      <family val="2"/>
    </font>
    <font>
      <i/>
      <u/>
      <sz val="11"/>
      <color rgb="FF0000FF"/>
      <name val="Calibri"/>
      <family val="2"/>
    </font>
    <font>
      <u/>
      <sz val="9"/>
      <color rgb="FF00AEEE"/>
      <name val="Calibri"/>
      <family val="2"/>
    </font>
    <font>
      <sz val="9"/>
      <color rgb="FF00AEEE"/>
      <name val="Calibri"/>
      <family val="2"/>
    </font>
    <font>
      <sz val="9"/>
      <color rgb="FF00AFEF"/>
      <name val="Calibri"/>
      <family val="2"/>
    </font>
    <font>
      <u/>
      <sz val="9"/>
      <color rgb="FF07A3ED"/>
      <name val="Calibri"/>
      <family val="2"/>
    </font>
    <font>
      <sz val="9"/>
      <color rgb="FF07A3ED"/>
      <name val="Calibri"/>
      <family val="2"/>
    </font>
    <font>
      <u/>
      <sz val="9"/>
      <color rgb="FF00AFEF"/>
      <name val="Calibri"/>
      <family val="2"/>
    </font>
    <font>
      <u/>
      <sz val="10"/>
      <color rgb="FF0000FF"/>
      <name val="Arial"/>
      <family val="2"/>
    </font>
    <font>
      <b/>
      <sz val="18"/>
      <name val="Calibri"/>
      <family val="2"/>
    </font>
    <font>
      <sz val="11"/>
      <name val="Symbol"/>
      <family val="1"/>
    </font>
    <font>
      <sz val="11"/>
      <name val="Times New Roman"/>
      <family val="1"/>
    </font>
    <font>
      <i/>
      <sz val="11.5"/>
      <name val="Calibri Light"/>
      <family val="2"/>
    </font>
    <font>
      <i/>
      <u/>
      <sz val="11"/>
      <color rgb="FF0000FF"/>
      <name val="Calibri Light"/>
      <family val="2"/>
    </font>
    <font>
      <i/>
      <sz val="11"/>
      <color rgb="FF0000FF"/>
      <name val="Calibri Light"/>
      <family val="2"/>
    </font>
    <font>
      <b/>
      <sz val="20"/>
      <name val="Calibri"/>
      <family val="2"/>
    </font>
    <font>
      <sz val="11"/>
      <color rgb="FF031733"/>
      <name val="Calibri"/>
      <family val="2"/>
    </font>
    <font>
      <u/>
      <sz val="10"/>
      <color theme="10"/>
      <name val="Times New Roman"/>
      <family val="1"/>
    </font>
    <font>
      <u/>
      <sz val="11"/>
      <color theme="10"/>
      <name val="Calibri"/>
      <family val="2"/>
    </font>
    <font>
      <sz val="11"/>
      <color rgb="FF000000"/>
      <name val="Calibri"/>
      <family val="2"/>
    </font>
    <font>
      <u/>
      <sz val="11"/>
      <color rgb="FF0563C1"/>
      <name val="Calibri"/>
      <family val="2"/>
    </font>
    <font>
      <b/>
      <sz val="14"/>
      <color theme="1"/>
      <name val="Calibri"/>
      <family val="2"/>
      <scheme val="minor"/>
    </font>
    <font>
      <b/>
      <sz val="11"/>
      <color theme="1"/>
      <name val="Calibri"/>
      <family val="2"/>
      <scheme val="minor"/>
    </font>
    <font>
      <sz val="10"/>
      <color theme="1"/>
      <name val="Calibri"/>
      <family val="2"/>
      <scheme val="minor"/>
    </font>
    <font>
      <b/>
      <sz val="11"/>
      <color theme="1"/>
      <name val="Calibri"/>
      <family val="2"/>
      <charset val="1"/>
    </font>
    <font>
      <b/>
      <sz val="11"/>
      <color rgb="FF000000"/>
      <name val="Calibri"/>
      <family val="2"/>
    </font>
    <font>
      <b/>
      <sz val="11"/>
      <name val="Calibri"/>
      <family val="2"/>
      <charset val="1"/>
    </font>
    <font>
      <sz val="11"/>
      <color rgb="FF444444"/>
      <name val="Calibri"/>
      <family val="2"/>
      <charset val="1"/>
    </font>
    <font>
      <i/>
      <sz val="11"/>
      <color rgb="FF000000"/>
      <name val="Calibri"/>
      <family val="2"/>
    </font>
    <font>
      <i/>
      <sz val="11"/>
      <color theme="1"/>
      <name val="Calibri"/>
      <family val="2"/>
      <scheme val="minor"/>
    </font>
    <font>
      <b/>
      <i/>
      <sz val="11"/>
      <color rgb="FF000000"/>
      <name val="Calibri"/>
      <family val="2"/>
    </font>
    <font>
      <i/>
      <sz val="10"/>
      <color theme="1"/>
      <name val="Calibri"/>
      <family val="2"/>
      <scheme val="minor"/>
    </font>
    <font>
      <b/>
      <i/>
      <sz val="11"/>
      <name val="Calibri"/>
      <family val="2"/>
    </font>
    <font>
      <sz val="10"/>
      <color rgb="FF000000"/>
      <name val="Browallia New"/>
      <family val="2"/>
      <charset val="222"/>
    </font>
    <font>
      <sz val="10"/>
      <name val="Browallia New"/>
      <family val="2"/>
      <charset val="222"/>
    </font>
    <font>
      <u/>
      <sz val="10"/>
      <color theme="10"/>
      <name val="Calibri"/>
      <family val="2"/>
    </font>
    <font>
      <sz val="10"/>
      <color theme="1"/>
      <name val="Calibri"/>
      <family val="2"/>
    </font>
    <font>
      <sz val="11"/>
      <color rgb="FF444444"/>
      <name val="Calibri"/>
      <family val="2"/>
    </font>
    <font>
      <u/>
      <sz val="10"/>
      <color rgb="FF0000FF"/>
      <name val="Calibri"/>
      <family val="2"/>
    </font>
    <font>
      <b/>
      <sz val="14"/>
      <color rgb="FF000000"/>
      <name val="Calibri"/>
      <family val="2"/>
    </font>
    <font>
      <b/>
      <sz val="11"/>
      <color theme="1"/>
      <name val="Calibri"/>
      <family val="2"/>
    </font>
    <font>
      <b/>
      <i/>
      <sz val="11"/>
      <color theme="1"/>
      <name val="Calibri"/>
      <family val="2"/>
    </font>
    <font>
      <b/>
      <i/>
      <sz val="10"/>
      <color rgb="FF000000"/>
      <name val="Calibri"/>
      <family val="2"/>
    </font>
    <font>
      <u/>
      <sz val="10"/>
      <color rgb="FF0070C0"/>
      <name val="Calibri"/>
      <family val="2"/>
    </font>
    <font>
      <u/>
      <sz val="10"/>
      <color rgb="FF4472C4"/>
      <name val="Calibri"/>
      <family val="2"/>
    </font>
    <font>
      <b/>
      <sz val="14"/>
      <color theme="1"/>
      <name val="Calibri"/>
      <family val="2"/>
    </font>
    <font>
      <sz val="16"/>
      <color theme="1"/>
      <name val="Calibri"/>
      <family val="2"/>
      <scheme val="minor"/>
    </font>
    <font>
      <b/>
      <sz val="16"/>
      <name val="Calibri"/>
      <family val="2"/>
    </font>
    <font>
      <b/>
      <sz val="16"/>
      <color theme="1"/>
      <name val="Calibri"/>
      <family val="2"/>
      <scheme val="minor"/>
    </font>
    <font>
      <sz val="16"/>
      <color rgb="FF000000"/>
      <name val="Times New Roman"/>
      <family val="1"/>
    </font>
    <font>
      <b/>
      <sz val="24"/>
      <name val="Calibri"/>
      <family val="2"/>
    </font>
    <font>
      <b/>
      <sz val="10"/>
      <color rgb="FF000000"/>
      <name val="Calibri"/>
      <family val="2"/>
    </font>
    <font>
      <b/>
      <sz val="12"/>
      <color rgb="FF000000"/>
      <name val="Calibri"/>
      <family val="2"/>
    </font>
    <font>
      <i/>
      <sz val="10"/>
      <color rgb="FF000000"/>
      <name val="Calibri"/>
      <family val="2"/>
    </font>
    <font>
      <sz val="11"/>
      <color theme="1"/>
      <name val="Calibri"/>
      <family val="2"/>
    </font>
    <font>
      <i/>
      <sz val="9"/>
      <color rgb="FF000000"/>
      <name val="Calibri"/>
      <family val="2"/>
    </font>
    <font>
      <sz val="10"/>
      <color rgb="FF0070C0"/>
      <name val="Calibri"/>
      <family val="2"/>
    </font>
    <font>
      <i/>
      <sz val="8"/>
      <color rgb="FF000000"/>
      <name val="Calibri"/>
      <family val="2"/>
    </font>
    <font>
      <i/>
      <sz val="10"/>
      <color theme="1"/>
      <name val="Calibri"/>
      <family val="2"/>
      <charset val="1"/>
    </font>
    <font>
      <sz val="11"/>
      <color theme="1"/>
      <name val="Calibri"/>
      <family val="2"/>
      <scheme val="minor"/>
    </font>
    <font>
      <sz val="8"/>
      <color rgb="FF000000"/>
      <name val="Calibri"/>
      <family val="2"/>
    </font>
    <font>
      <b/>
      <sz val="10"/>
      <color rgb="FF000000"/>
      <name val="Times New Roman"/>
      <family val="1"/>
    </font>
    <font>
      <sz val="11"/>
      <color theme="1"/>
      <name val="Calibri"/>
      <family val="2"/>
      <charset val="1"/>
    </font>
    <font>
      <b/>
      <sz val="16"/>
      <color rgb="FF000000"/>
      <name val="Calibri"/>
      <family val="2"/>
    </font>
    <font>
      <sz val="11"/>
      <color rgb="FF000000"/>
      <name val="Times New Roman"/>
      <family val="1"/>
    </font>
    <font>
      <i/>
      <sz val="11"/>
      <color theme="1"/>
      <name val="Calibri"/>
      <family val="2"/>
      <charset val="1"/>
    </font>
    <font>
      <sz val="11"/>
      <color rgb="FF000000"/>
      <name val="Browallia New"/>
      <family val="2"/>
      <charset val="222"/>
    </font>
    <font>
      <u/>
      <sz val="11"/>
      <color theme="10"/>
      <name val="Times New Roman"/>
      <family val="1"/>
    </font>
    <font>
      <sz val="10"/>
      <color rgb="FF4472C4"/>
      <name val="Calibri"/>
      <family val="2"/>
    </font>
    <font>
      <sz val="10"/>
      <color rgb="FF000000"/>
      <name val="Times New Roman"/>
      <family val="1"/>
    </font>
    <font>
      <sz val="11"/>
      <color rgb="FF000000"/>
      <name val="Times New Roman"/>
      <family val="1"/>
      <charset val="204"/>
    </font>
    <font>
      <b/>
      <sz val="26"/>
      <color rgb="FF000000"/>
      <name val="Calibri"/>
      <family val="2"/>
    </font>
    <font>
      <sz val="10"/>
      <name val="Times New Roman"/>
      <family val="1"/>
    </font>
    <font>
      <sz val="10"/>
      <color rgb="FF0070C0"/>
      <name val="Times New Roman"/>
      <family val="1"/>
    </font>
    <font>
      <sz val="10"/>
      <color theme="10"/>
      <name val="Times New Roman"/>
      <family val="1"/>
    </font>
    <font>
      <b/>
      <sz val="12"/>
      <color rgb="FF000000"/>
      <name val="Times New Roman"/>
      <family val="1"/>
    </font>
    <font>
      <sz val="12"/>
      <color rgb="FF000000"/>
      <name val="Times New Roman"/>
      <family val="1"/>
    </font>
    <font>
      <sz val="12"/>
      <color rgb="FF000000"/>
      <name val="Calibri"/>
      <family val="2"/>
      <scheme val="minor"/>
    </font>
    <font>
      <sz val="12"/>
      <name val="Calibri"/>
      <family val="2"/>
      <scheme val="minor"/>
    </font>
    <font>
      <sz val="12"/>
      <color rgb="FF000000"/>
      <name val="Abadi"/>
      <family val="2"/>
    </font>
    <font>
      <sz val="10"/>
      <color theme="4"/>
      <name val="Times New Roman"/>
      <family val="1"/>
    </font>
    <font>
      <sz val="10"/>
      <name val="Times New Roman"/>
      <family val="1"/>
      <charset val="204"/>
    </font>
    <font>
      <u/>
      <sz val="10"/>
      <color theme="10"/>
      <name val="Times New Roman"/>
      <family val="1"/>
      <charset val="204"/>
    </font>
    <font>
      <sz val="12"/>
      <name val="Calibri"/>
      <family val="2"/>
    </font>
    <font>
      <b/>
      <sz val="14"/>
      <color rgb="FF000000"/>
      <name val="Times New Roman"/>
      <family val="1"/>
    </font>
    <font>
      <sz val="7"/>
      <name val="Calibri"/>
      <family val="2"/>
    </font>
    <font>
      <sz val="10"/>
      <color rgb="FF000000"/>
      <name val="Calibri"/>
      <family val="2"/>
      <scheme val="minor"/>
    </font>
    <font>
      <u/>
      <sz val="12"/>
      <color theme="10"/>
      <name val="Calibri"/>
      <family val="2"/>
      <scheme val="minor"/>
    </font>
    <font>
      <b/>
      <sz val="12"/>
      <color rgb="FF000000"/>
      <name val="Times New Roman"/>
      <family val="1"/>
      <charset val="204"/>
    </font>
    <font>
      <b/>
      <sz val="8"/>
      <color rgb="FF000000"/>
      <name val="Times New Roman"/>
      <family val="1"/>
    </font>
    <font>
      <sz val="14"/>
      <color rgb="FF000000"/>
      <name val="Times New Roman"/>
      <family val="1"/>
    </font>
    <font>
      <sz val="8"/>
      <color rgb="FF000000"/>
      <name val="Times New Roman"/>
      <family val="1"/>
    </font>
    <font>
      <sz val="12"/>
      <color rgb="FF0070C0"/>
      <name val="Times New Roman"/>
      <family val="1"/>
    </font>
    <font>
      <b/>
      <sz val="12"/>
      <color rgb="FF0070C0"/>
      <name val="Times New Roman"/>
      <family val="1"/>
    </font>
    <font>
      <sz val="10"/>
      <color rgb="FFFF0000"/>
      <name val="Times New Roman"/>
      <family val="1"/>
    </font>
    <font>
      <sz val="8"/>
      <color rgb="FFFF0000"/>
      <name val="Times New Roman"/>
      <family val="1"/>
    </font>
    <font>
      <sz val="12"/>
      <color rgb="FFFF0000"/>
      <name val="Calibri"/>
      <family val="2"/>
      <scheme val="minor"/>
    </font>
    <font>
      <u/>
      <sz val="10"/>
      <color rgb="FFFF0000"/>
      <name val="Times New Roman"/>
      <family val="1"/>
    </font>
    <font>
      <sz val="12"/>
      <color rgb="FFFF0000"/>
      <name val="Times New Roman"/>
      <family val="1"/>
    </font>
    <font>
      <b/>
      <sz val="12"/>
      <color rgb="FF000000"/>
      <name val="Calibri"/>
      <family val="2"/>
      <scheme val="minor"/>
    </font>
    <font>
      <b/>
      <sz val="12"/>
      <color theme="8" tint="-0.249977111117893"/>
      <name val="Calibri"/>
      <family val="2"/>
      <scheme val="minor"/>
    </font>
    <font>
      <b/>
      <sz val="12"/>
      <color theme="8" tint="-0.499984740745262"/>
      <name val="Calibri"/>
      <family val="2"/>
      <scheme val="minor"/>
    </font>
    <font>
      <b/>
      <sz val="12"/>
      <color rgb="FFFF0000"/>
      <name val="Calibri"/>
      <family val="2"/>
      <scheme val="minor"/>
    </font>
    <font>
      <b/>
      <u/>
      <sz val="12"/>
      <color rgb="FFFF0000"/>
      <name val="Calibri"/>
      <family val="2"/>
      <scheme val="minor"/>
    </font>
    <font>
      <sz val="12"/>
      <color theme="8" tint="-0.499984740745262"/>
      <name val="Calibri"/>
      <family val="2"/>
      <scheme val="minor"/>
    </font>
    <font>
      <b/>
      <u/>
      <sz val="12"/>
      <color theme="8" tint="-0.499984740745262"/>
      <name val="Calibri"/>
      <family val="2"/>
      <scheme val="minor"/>
    </font>
    <font>
      <b/>
      <u/>
      <sz val="11"/>
      <name val="Calibri"/>
      <family val="2"/>
    </font>
    <font>
      <sz val="11"/>
      <color rgb="FFFF0000"/>
      <name val="Times New Roman"/>
      <family val="1"/>
    </font>
    <font>
      <b/>
      <sz val="11"/>
      <color rgb="FF585656"/>
      <name val="Calibri"/>
      <family val="2"/>
      <scheme val="minor"/>
    </font>
    <font>
      <b/>
      <sz val="10.5"/>
      <color rgb="FF585656"/>
      <name val="Times New Roman"/>
      <family val="1"/>
    </font>
    <font>
      <b/>
      <sz val="9"/>
      <color rgb="FF000000"/>
      <name val="Calibri"/>
      <family val="2"/>
    </font>
    <font>
      <sz val="9"/>
      <color rgb="FF000000"/>
      <name val="Times New Roman"/>
      <family val="1"/>
    </font>
    <font>
      <sz val="10"/>
      <name val="Calibri"/>
      <family val="2"/>
      <scheme val="minor"/>
    </font>
    <font>
      <b/>
      <u/>
      <sz val="10"/>
      <color rgb="FF0070C0"/>
      <name val="Times New Roman"/>
      <family val="1"/>
    </font>
  </fonts>
  <fills count="27">
    <fill>
      <patternFill patternType="none"/>
    </fill>
    <fill>
      <patternFill patternType="gray125"/>
    </fill>
    <fill>
      <patternFill patternType="solid">
        <fgColor rgb="FF92D050"/>
      </patternFill>
    </fill>
    <fill>
      <patternFill patternType="solid">
        <fgColor rgb="FFBEE1A8"/>
      </patternFill>
    </fill>
    <fill>
      <patternFill patternType="solid">
        <fgColor rgb="FFE7E6E6"/>
      </patternFill>
    </fill>
    <fill>
      <patternFill patternType="solid">
        <fgColor rgb="FFD9D9D9"/>
      </patternFill>
    </fill>
    <fill>
      <patternFill patternType="solid">
        <fgColor rgb="FFE0EDDA"/>
      </patternFill>
    </fill>
    <fill>
      <patternFill patternType="solid">
        <fgColor rgb="FF7030A0"/>
        <bgColor indexed="64"/>
      </patternFill>
    </fill>
    <fill>
      <patternFill patternType="solid">
        <fgColor theme="7" tint="0.59999389629810485"/>
        <bgColor indexed="64"/>
      </patternFill>
    </fill>
    <fill>
      <patternFill patternType="solid">
        <fgColor rgb="FF00B0F0"/>
        <bgColor indexed="64"/>
      </patternFill>
    </fill>
    <fill>
      <patternFill patternType="solid">
        <fgColor rgb="FF0070C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0CECE"/>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C00000"/>
        <bgColor indexed="64"/>
      </patternFill>
    </fill>
    <fill>
      <patternFill patternType="solid">
        <fgColor rgb="FFF58E90"/>
        <bgColor indexed="64"/>
      </patternFill>
    </fill>
    <fill>
      <patternFill patternType="solid">
        <fgColor rgb="FFFF3399"/>
        <bgColor indexed="64"/>
      </patternFill>
    </fill>
    <fill>
      <patternFill patternType="solid">
        <fgColor rgb="FFFF99CC"/>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DFCCB"/>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rgb="FF909090"/>
      </bottom>
      <diagonal/>
    </border>
    <border>
      <left style="thin">
        <color rgb="FF000000"/>
      </left>
      <right style="thin">
        <color rgb="FF000000"/>
      </right>
      <top style="medium">
        <color rgb="FF909090"/>
      </top>
      <bottom style="medium">
        <color rgb="FF909090"/>
      </bottom>
      <diagonal/>
    </border>
    <border>
      <left style="thin">
        <color rgb="FF000000"/>
      </left>
      <right style="thin">
        <color rgb="FF000000"/>
      </right>
      <top style="medium">
        <color rgb="FF90909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medium">
        <color rgb="FF909090"/>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s>
  <cellStyleXfs count="2">
    <xf numFmtId="0" fontId="0" fillId="0" borderId="0"/>
    <xf numFmtId="0" fontId="42" fillId="0" borderId="0" applyNumberFormat="0" applyFill="0" applyBorder="0" applyAlignment="0" applyProtection="0"/>
  </cellStyleXfs>
  <cellXfs count="998">
    <xf numFmtId="0" fontId="0" fillId="0" borderId="0" xfId="0" applyAlignment="1">
      <alignment horizontal="left" vertical="top"/>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13" xfId="0" applyBorder="1" applyAlignment="1">
      <alignment horizontal="left"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wrapText="1"/>
    </xf>
    <xf numFmtId="0" fontId="0" fillId="0" borderId="14" xfId="0" applyBorder="1" applyAlignment="1">
      <alignment horizontal="left" vertical="center" wrapText="1"/>
    </xf>
    <xf numFmtId="0" fontId="0" fillId="6" borderId="1" xfId="0" applyFill="1" applyBorder="1" applyAlignment="1">
      <alignment horizontal="left" vertical="center" wrapText="1"/>
    </xf>
    <xf numFmtId="0" fontId="0" fillId="7" borderId="0" xfId="0" applyFill="1" applyAlignment="1">
      <alignment horizontal="left" vertical="top"/>
    </xf>
    <xf numFmtId="0" fontId="0" fillId="8" borderId="0" xfId="0" applyFill="1" applyAlignment="1">
      <alignment horizontal="left" vertical="top"/>
    </xf>
    <xf numFmtId="0" fontId="0" fillId="9" borderId="0" xfId="0" applyFill="1" applyAlignment="1">
      <alignment horizontal="left" vertical="top"/>
    </xf>
    <xf numFmtId="0" fontId="0" fillId="10" borderId="0" xfId="0" applyFill="1" applyAlignment="1">
      <alignment horizontal="left" vertical="top"/>
    </xf>
    <xf numFmtId="0" fontId="0" fillId="11" borderId="0" xfId="0" applyFill="1" applyAlignment="1">
      <alignment horizontal="left" vertical="top"/>
    </xf>
    <xf numFmtId="0" fontId="0" fillId="12" borderId="0" xfId="0" applyFill="1" applyAlignment="1">
      <alignment horizontal="left" vertical="top"/>
    </xf>
    <xf numFmtId="0" fontId="0" fillId="0" borderId="1" xfId="0" applyBorder="1" applyAlignment="1">
      <alignment vertical="center" wrapText="1"/>
    </xf>
    <xf numFmtId="0" fontId="0" fillId="0" borderId="1" xfId="0" applyBorder="1" applyAlignment="1">
      <alignment wrapText="1"/>
    </xf>
    <xf numFmtId="0" fontId="0" fillId="0" borderId="5" xfId="0" applyBorder="1" applyAlignment="1">
      <alignment vertical="top" wrapText="1"/>
    </xf>
    <xf numFmtId="0" fontId="9" fillId="0" borderId="5" xfId="0" applyFont="1" applyBorder="1" applyAlignment="1">
      <alignment vertical="center" wrapText="1"/>
    </xf>
    <xf numFmtId="0" fontId="0" fillId="0" borderId="1" xfId="0" applyBorder="1" applyAlignment="1">
      <alignment vertical="center"/>
    </xf>
    <xf numFmtId="0" fontId="0" fillId="0" borderId="0" xfId="0" applyAlignment="1">
      <alignment vertical="center"/>
    </xf>
    <xf numFmtId="0" fontId="0" fillId="0" borderId="1" xfId="0" applyBorder="1" applyAlignment="1">
      <alignment vertical="top" wrapText="1"/>
    </xf>
    <xf numFmtId="0" fontId="9" fillId="0" borderId="1" xfId="0" applyFont="1" applyBorder="1" applyAlignment="1">
      <alignment horizontal="right" vertical="center" wrapText="1"/>
    </xf>
    <xf numFmtId="0" fontId="49" fillId="0" borderId="1" xfId="0" applyFont="1" applyBorder="1" applyAlignment="1">
      <alignment vertical="center"/>
    </xf>
    <xf numFmtId="0" fontId="50" fillId="0" borderId="1" xfId="0" applyFont="1" applyBorder="1" applyAlignment="1">
      <alignment vertical="center" wrapText="1"/>
    </xf>
    <xf numFmtId="0" fontId="51" fillId="0" borderId="1" xfId="0" applyFont="1" applyBorder="1" applyAlignment="1">
      <alignment vertical="center" wrapText="1"/>
    </xf>
    <xf numFmtId="0" fontId="15" fillId="0" borderId="1" xfId="0" applyFont="1" applyBorder="1" applyAlignment="1">
      <alignment horizontal="left" vertical="center" wrapText="1"/>
    </xf>
    <xf numFmtId="0" fontId="10" fillId="0" borderId="1" xfId="0" applyFont="1" applyBorder="1" applyAlignment="1">
      <alignment vertical="center" wrapText="1" indent="1"/>
    </xf>
    <xf numFmtId="0" fontId="9" fillId="0" borderId="1" xfId="0" applyFont="1" applyBorder="1" applyAlignment="1">
      <alignment vertical="top" wrapText="1"/>
    </xf>
    <xf numFmtId="0" fontId="11" fillId="0" borderId="1" xfId="0" applyFont="1" applyBorder="1" applyAlignment="1">
      <alignment wrapText="1" indent="1"/>
    </xf>
    <xf numFmtId="0" fontId="47" fillId="0" borderId="1" xfId="0" applyFont="1" applyBorder="1" applyAlignment="1">
      <alignment vertical="center"/>
    </xf>
    <xf numFmtId="0" fontId="48" fillId="0" borderId="1" xfId="0" applyFont="1" applyBorder="1" applyAlignment="1">
      <alignment horizontal="right" vertical="center" wrapText="1"/>
    </xf>
    <xf numFmtId="0" fontId="47" fillId="0" borderId="1" xfId="0" applyFont="1" applyBorder="1" applyAlignment="1">
      <alignment vertical="center" wrapText="1"/>
    </xf>
    <xf numFmtId="0" fontId="15" fillId="0" borderId="1" xfId="0" applyFont="1" applyBorder="1" applyAlignment="1">
      <alignment vertical="center" wrapText="1"/>
    </xf>
    <xf numFmtId="0" fontId="0" fillId="0" borderId="1" xfId="0" applyBorder="1"/>
    <xf numFmtId="1" fontId="12" fillId="0" borderId="1" xfId="0" applyNumberFormat="1" applyFont="1" applyBorder="1" applyAlignment="1">
      <alignment vertical="top" shrinkToFit="1"/>
    </xf>
    <xf numFmtId="0" fontId="9" fillId="0" borderId="5" xfId="0" applyFont="1" applyBorder="1" applyAlignment="1">
      <alignment horizontal="right" vertical="top" wrapText="1"/>
    </xf>
    <xf numFmtId="0" fontId="15" fillId="0" borderId="1" xfId="0" applyFont="1" applyBorder="1" applyAlignment="1">
      <alignment horizontal="left" vertical="top" wrapText="1"/>
    </xf>
    <xf numFmtId="0" fontId="47" fillId="0" borderId="1" xfId="0" applyFont="1" applyBorder="1" applyAlignment="1">
      <alignment horizontal="left" vertical="top" wrapText="1"/>
    </xf>
    <xf numFmtId="0" fontId="10" fillId="0" borderId="1" xfId="0" applyFont="1" applyBorder="1" applyAlignment="1">
      <alignment vertical="top" wrapText="1" indent="1"/>
    </xf>
    <xf numFmtId="0" fontId="9" fillId="0" borderId="1" xfId="0" applyFont="1" applyBorder="1" applyAlignment="1">
      <alignment vertical="top" wrapText="1" indent="1"/>
    </xf>
    <xf numFmtId="0" fontId="11" fillId="0" borderId="1" xfId="0" applyFont="1" applyBorder="1" applyAlignment="1">
      <alignment vertical="center" wrapText="1"/>
    </xf>
    <xf numFmtId="0" fontId="0" fillId="0" borderId="0" xfId="0"/>
    <xf numFmtId="0" fontId="59" fillId="0" borderId="1" xfId="0" applyFont="1" applyBorder="1" applyAlignment="1">
      <alignment vertical="top" wrapText="1" indent="8"/>
    </xf>
    <xf numFmtId="0" fontId="58" fillId="0" borderId="0" xfId="0" applyFont="1"/>
    <xf numFmtId="0" fontId="58" fillId="0" borderId="0" xfId="0" applyFont="1" applyAlignment="1">
      <alignment horizontal="left" vertical="top"/>
    </xf>
    <xf numFmtId="0" fontId="61" fillId="0" borderId="1" xfId="0" applyFont="1" applyBorder="1" applyAlignment="1">
      <alignment horizontal="right" vertical="center" wrapText="1"/>
    </xf>
    <xf numFmtId="0" fontId="9" fillId="0" borderId="1" xfId="0" applyFont="1" applyBorder="1" applyAlignment="1">
      <alignment horizontal="center" vertical="center" wrapText="1"/>
    </xf>
    <xf numFmtId="0" fontId="15" fillId="0" borderId="5" xfId="0" applyFont="1" applyBorder="1" applyAlignment="1">
      <alignment horizontal="left" vertical="center" wrapText="1"/>
    </xf>
    <xf numFmtId="0" fontId="60" fillId="0" borderId="1" xfId="1" applyFont="1" applyBorder="1" applyAlignment="1">
      <alignment horizontal="right" vertical="center" wrapText="1"/>
    </xf>
    <xf numFmtId="0" fontId="60" fillId="0" borderId="1" xfId="1" applyFont="1" applyBorder="1" applyAlignment="1">
      <alignment horizontal="right" vertical="center" wrapText="1" indent="1"/>
    </xf>
    <xf numFmtId="0" fontId="0" fillId="0" borderId="0" xfId="0" applyAlignment="1">
      <alignment horizontal="center" vertical="center"/>
    </xf>
    <xf numFmtId="0" fontId="0" fillId="0" borderId="0" xfId="0" applyAlignment="1">
      <alignment horizontal="center" vertical="top"/>
    </xf>
    <xf numFmtId="0" fontId="72" fillId="17" borderId="1" xfId="0" applyFont="1" applyFill="1" applyBorder="1" applyAlignment="1">
      <alignment horizontal="center" vertical="center" wrapText="1"/>
    </xf>
    <xf numFmtId="0" fontId="51" fillId="0" borderId="1" xfId="0" applyFont="1" applyBorder="1" applyAlignment="1">
      <alignment horizontal="left" vertical="center" wrapText="1"/>
    </xf>
    <xf numFmtId="0" fontId="54" fillId="0" borderId="1" xfId="0" applyFont="1" applyBorder="1" applyAlignment="1">
      <alignment horizontal="right" vertical="center"/>
    </xf>
    <xf numFmtId="0" fontId="48" fillId="0" borderId="1" xfId="0" applyFont="1" applyBorder="1" applyAlignment="1">
      <alignment horizontal="right" vertical="center" indent="1"/>
    </xf>
    <xf numFmtId="0" fontId="48" fillId="0" borderId="1" xfId="0" applyFont="1" applyBorder="1" applyAlignment="1">
      <alignment horizontal="right" vertical="center" wrapText="1" indent="1"/>
    </xf>
    <xf numFmtId="0" fontId="48" fillId="0" borderId="1" xfId="0" applyFont="1" applyBorder="1" applyAlignment="1">
      <alignment horizontal="center" vertical="center" wrapText="1"/>
    </xf>
    <xf numFmtId="0" fontId="79" fillId="0" borderId="1" xfId="0" applyFont="1" applyBorder="1" applyAlignment="1">
      <alignment horizontal="center" vertical="center" wrapText="1"/>
    </xf>
    <xf numFmtId="0" fontId="74" fillId="0" borderId="0" xfId="0" applyFont="1" applyAlignment="1">
      <alignment vertical="center"/>
    </xf>
    <xf numFmtId="0" fontId="72" fillId="19" borderId="1" xfId="0" applyFont="1" applyFill="1" applyBorder="1" applyAlignment="1">
      <alignment horizontal="center" vertical="center" indent="2"/>
    </xf>
    <xf numFmtId="0" fontId="72" fillId="19" borderId="1" xfId="0" applyFont="1" applyFill="1" applyBorder="1" applyAlignment="1">
      <alignment horizontal="center" vertical="center" wrapText="1" indent="4"/>
    </xf>
    <xf numFmtId="0" fontId="72" fillId="19" borderId="1" xfId="0" applyFont="1" applyFill="1" applyBorder="1" applyAlignment="1">
      <alignment horizontal="center" vertical="center" wrapText="1"/>
    </xf>
    <xf numFmtId="0" fontId="73" fillId="19" borderId="1" xfId="0" applyFont="1" applyFill="1" applyBorder="1" applyAlignment="1">
      <alignment horizontal="center" vertical="center"/>
    </xf>
    <xf numFmtId="0" fontId="57" fillId="0" borderId="1" xfId="0" applyFont="1" applyBorder="1" applyAlignment="1">
      <alignment horizontal="right" vertical="center" wrapText="1"/>
    </xf>
    <xf numFmtId="0" fontId="53" fillId="0" borderId="1" xfId="0" applyFont="1" applyBorder="1" applyAlignment="1">
      <alignment horizontal="right" vertical="center" wrapText="1"/>
    </xf>
    <xf numFmtId="0" fontId="0" fillId="0" borderId="1" xfId="0" applyBorder="1" applyAlignment="1">
      <alignment horizontal="right" vertical="center" wrapText="1"/>
    </xf>
    <xf numFmtId="0" fontId="81" fillId="0" borderId="1" xfId="0" applyFont="1" applyBorder="1" applyAlignment="1">
      <alignment horizontal="right" vertical="top" wrapText="1"/>
    </xf>
    <xf numFmtId="0" fontId="0" fillId="0" borderId="1" xfId="0" applyBorder="1" applyAlignment="1">
      <alignment horizontal="right" vertical="top" wrapText="1"/>
    </xf>
    <xf numFmtId="0" fontId="65" fillId="0" borderId="1" xfId="0" applyFont="1" applyBorder="1" applyAlignment="1">
      <alignment vertical="center" wrapText="1"/>
    </xf>
    <xf numFmtId="0" fontId="65" fillId="0" borderId="1" xfId="0" applyFont="1" applyBorder="1" applyAlignment="1">
      <alignment vertical="center"/>
    </xf>
    <xf numFmtId="0" fontId="66" fillId="0" borderId="1" xfId="0" applyFont="1" applyBorder="1" applyAlignment="1">
      <alignment horizontal="right" vertical="center"/>
    </xf>
    <xf numFmtId="0" fontId="67" fillId="0" borderId="1" xfId="0" applyFont="1" applyBorder="1" applyAlignment="1">
      <alignment horizontal="right" vertical="center" wrapText="1"/>
    </xf>
    <xf numFmtId="0" fontId="44" fillId="0" borderId="1" xfId="0" applyFont="1" applyBorder="1" applyAlignment="1">
      <alignment horizontal="right" vertical="center"/>
    </xf>
    <xf numFmtId="0" fontId="0" fillId="0" borderId="1" xfId="0" applyBorder="1" applyAlignment="1">
      <alignment horizontal="center" vertical="center"/>
    </xf>
    <xf numFmtId="0" fontId="65" fillId="0" borderId="1" xfId="0" applyFont="1" applyBorder="1" applyAlignment="1">
      <alignment horizontal="left" vertical="center" wrapText="1"/>
    </xf>
    <xf numFmtId="0" fontId="63" fillId="0" borderId="1" xfId="1" applyFont="1" applyBorder="1" applyAlignment="1">
      <alignment horizontal="right" vertical="center" wrapText="1" indent="1"/>
    </xf>
    <xf numFmtId="0" fontId="0" fillId="0" borderId="0" xfId="0" applyAlignment="1">
      <alignment vertical="center" wrapText="1"/>
    </xf>
    <xf numFmtId="0" fontId="0" fillId="0" borderId="0" xfId="0" applyAlignment="1">
      <alignment vertical="top"/>
    </xf>
    <xf numFmtId="0" fontId="58" fillId="0" borderId="0" xfId="0" applyFont="1" applyAlignment="1">
      <alignment vertical="top"/>
    </xf>
    <xf numFmtId="0" fontId="22" fillId="0" borderId="10" xfId="0" applyFont="1" applyBorder="1" applyAlignment="1">
      <alignment horizontal="right" vertical="center" wrapText="1"/>
    </xf>
    <xf numFmtId="0" fontId="9" fillId="0" borderId="1" xfId="0" applyFont="1" applyBorder="1" applyAlignment="1">
      <alignment horizontal="center" vertical="top" wrapText="1"/>
    </xf>
    <xf numFmtId="0" fontId="56" fillId="0" borderId="1" xfId="0" applyFont="1" applyBorder="1" applyAlignment="1">
      <alignment horizontal="center" vertical="center" wrapText="1"/>
    </xf>
    <xf numFmtId="0" fontId="48" fillId="0" borderId="1" xfId="0" applyFont="1" applyBorder="1" applyAlignment="1">
      <alignment horizontal="center" vertical="center"/>
    </xf>
    <xf numFmtId="0" fontId="44" fillId="0" borderId="1" xfId="0" applyFont="1" applyBorder="1" applyAlignment="1">
      <alignment horizontal="right" vertical="center" wrapText="1"/>
    </xf>
    <xf numFmtId="16" fontId="48" fillId="0" borderId="1" xfId="0" applyNumberFormat="1" applyFont="1" applyBorder="1" applyAlignment="1">
      <alignment horizontal="right" vertical="center" wrapText="1" indent="1"/>
    </xf>
    <xf numFmtId="0" fontId="55" fillId="0" borderId="1" xfId="0" applyFont="1" applyBorder="1" applyAlignment="1">
      <alignment vertical="center" wrapText="1"/>
    </xf>
    <xf numFmtId="0" fontId="10" fillId="0" borderId="1" xfId="0" applyFont="1" applyBorder="1" applyAlignment="1">
      <alignment horizontal="left" vertical="top" wrapText="1"/>
    </xf>
    <xf numFmtId="0" fontId="71" fillId="17" borderId="1" xfId="0" applyFont="1" applyFill="1" applyBorder="1" applyAlignment="1">
      <alignment horizontal="center" vertical="center"/>
    </xf>
    <xf numFmtId="0" fontId="73" fillId="17" borderId="1" xfId="0" applyFont="1" applyFill="1" applyBorder="1" applyAlignment="1">
      <alignment horizontal="center" vertical="center"/>
    </xf>
    <xf numFmtId="0" fontId="83" fillId="0" borderId="1" xfId="0" applyFont="1" applyBorder="1" applyAlignment="1">
      <alignment horizontal="right" vertical="center"/>
    </xf>
    <xf numFmtId="0" fontId="84" fillId="0" borderId="1" xfId="0" applyFont="1" applyBorder="1" applyAlignment="1">
      <alignment horizontal="center" vertical="center" wrapText="1"/>
    </xf>
    <xf numFmtId="0" fontId="47" fillId="0" borderId="1" xfId="0" applyFont="1" applyBorder="1" applyAlignment="1">
      <alignment horizontal="left" vertical="center"/>
    </xf>
    <xf numFmtId="8" fontId="62" fillId="0" borderId="1" xfId="0" applyNumberFormat="1" applyFont="1" applyBorder="1" applyAlignment="1">
      <alignment horizontal="center" vertical="center" wrapText="1"/>
    </xf>
    <xf numFmtId="0" fontId="52" fillId="0" borderId="1" xfId="0" applyFont="1" applyBorder="1" applyAlignment="1">
      <alignment horizontal="right" vertical="center"/>
    </xf>
    <xf numFmtId="0" fontId="0" fillId="0" borderId="1" xfId="0" applyBorder="1" applyAlignment="1">
      <alignment horizontal="center" vertical="top" wrapText="1"/>
    </xf>
    <xf numFmtId="0" fontId="52" fillId="0" borderId="1" xfId="0" applyFont="1" applyBorder="1" applyAlignment="1">
      <alignment horizontal="right" vertical="center" wrapText="1"/>
    </xf>
    <xf numFmtId="0" fontId="47" fillId="0" borderId="0" xfId="0" applyFont="1" applyAlignment="1">
      <alignment vertical="center" wrapText="1"/>
    </xf>
    <xf numFmtId="0" fontId="0" fillId="0" borderId="0" xfId="0" applyAlignment="1">
      <alignment horizontal="right" vertical="center"/>
    </xf>
    <xf numFmtId="0" fontId="22" fillId="0" borderId="1" xfId="0" applyFont="1" applyBorder="1" applyAlignment="1">
      <alignment horizontal="right" vertical="center" wrapText="1"/>
    </xf>
    <xf numFmtId="0" fontId="16" fillId="0" borderId="1" xfId="0" applyFont="1" applyBorder="1" applyAlignment="1">
      <alignment horizontal="center" vertical="center" wrapText="1"/>
    </xf>
    <xf numFmtId="0" fontId="61" fillId="0" borderId="0" xfId="0" applyFont="1" applyAlignment="1">
      <alignment horizontal="center" vertical="center" wrapText="1"/>
    </xf>
    <xf numFmtId="0" fontId="15" fillId="0" borderId="0" xfId="0" applyFont="1" applyAlignment="1">
      <alignment horizontal="left" vertical="center" wrapText="1"/>
    </xf>
    <xf numFmtId="0" fontId="0" fillId="0" borderId="0" xfId="0" applyAlignment="1">
      <alignment vertical="top" wrapText="1"/>
    </xf>
    <xf numFmtId="0" fontId="48" fillId="0" borderId="0" xfId="0" applyFont="1" applyAlignment="1">
      <alignment horizontal="center" vertical="center" wrapText="1"/>
    </xf>
    <xf numFmtId="16" fontId="48" fillId="0" borderId="0" xfId="0" applyNumberFormat="1" applyFont="1" applyAlignment="1">
      <alignment horizontal="right" vertical="center" wrapText="1" indent="1"/>
    </xf>
    <xf numFmtId="0" fontId="52" fillId="0" borderId="0" xfId="0" applyFont="1" applyAlignment="1">
      <alignment horizontal="right" vertical="center"/>
    </xf>
    <xf numFmtId="0" fontId="9" fillId="0" borderId="1" xfId="0" applyFont="1" applyBorder="1" applyAlignment="1">
      <alignment horizontal="right" vertical="center" wrapText="1" indent="1"/>
    </xf>
    <xf numFmtId="2" fontId="9" fillId="0" borderId="1" xfId="0" applyNumberFormat="1" applyFont="1" applyBorder="1" applyAlignment="1">
      <alignment horizontal="right" vertical="center" wrapText="1" indent="1"/>
    </xf>
    <xf numFmtId="1" fontId="44" fillId="0" borderId="1" xfId="0" applyNumberFormat="1" applyFont="1" applyBorder="1" applyAlignment="1">
      <alignment horizontal="right" vertical="center" wrapText="1" shrinkToFit="1"/>
    </xf>
    <xf numFmtId="0" fontId="61" fillId="0" borderId="14" xfId="0" applyFont="1" applyBorder="1" applyAlignment="1">
      <alignment vertical="center" wrapText="1"/>
    </xf>
    <xf numFmtId="0" fontId="9" fillId="0" borderId="14" xfId="0" applyFont="1" applyBorder="1" applyAlignment="1">
      <alignment horizontal="right" vertical="top" wrapText="1"/>
    </xf>
    <xf numFmtId="0" fontId="24" fillId="0" borderId="13" xfId="0" applyFont="1" applyBorder="1" applyAlignment="1">
      <alignment horizontal="right" vertical="center" wrapText="1"/>
    </xf>
    <xf numFmtId="0" fontId="9" fillId="0" borderId="13" xfId="0" applyFont="1" applyBorder="1" applyAlignment="1">
      <alignment horizontal="center" vertical="center" wrapText="1"/>
    </xf>
    <xf numFmtId="0" fontId="15" fillId="0" borderId="14" xfId="0" applyFont="1" applyBorder="1" applyAlignment="1">
      <alignment horizontal="left" vertical="center" wrapText="1"/>
    </xf>
    <xf numFmtId="0" fontId="9" fillId="0" borderId="0" xfId="0" applyFont="1" applyAlignment="1">
      <alignment vertical="center" wrapText="1" indent="2"/>
    </xf>
    <xf numFmtId="0" fontId="71" fillId="21" borderId="1" xfId="0" applyFont="1" applyFill="1" applyBorder="1" applyAlignment="1">
      <alignment horizontal="center" vertical="center"/>
    </xf>
    <xf numFmtId="0" fontId="72" fillId="21" borderId="1" xfId="0" applyFont="1" applyFill="1" applyBorder="1" applyAlignment="1">
      <alignment horizontal="center" vertical="center" wrapText="1"/>
    </xf>
    <xf numFmtId="0" fontId="73" fillId="21" borderId="1" xfId="0" applyFont="1" applyFill="1" applyBorder="1" applyAlignment="1">
      <alignment horizontal="center" vertical="center"/>
    </xf>
    <xf numFmtId="0" fontId="0" fillId="21" borderId="0" xfId="0" applyFill="1" applyAlignment="1">
      <alignment horizontal="left" vertical="top"/>
    </xf>
    <xf numFmtId="0" fontId="84" fillId="0" borderId="14" xfId="0" applyFont="1" applyBorder="1" applyAlignment="1">
      <alignment horizontal="center" vertical="center" wrapText="1"/>
    </xf>
    <xf numFmtId="0" fontId="87" fillId="0" borderId="14" xfId="0" applyFont="1" applyBorder="1" applyAlignment="1">
      <alignment horizontal="center" vertical="center"/>
    </xf>
    <xf numFmtId="0" fontId="44" fillId="0" borderId="14" xfId="0" applyFont="1" applyBorder="1" applyAlignment="1">
      <alignment horizontal="center" vertical="center"/>
    </xf>
    <xf numFmtId="0" fontId="74" fillId="0" borderId="0" xfId="0" applyFont="1" applyAlignment="1">
      <alignment horizontal="left" vertical="top"/>
    </xf>
    <xf numFmtId="0" fontId="44" fillId="0" borderId="1" xfId="0" applyFont="1" applyBorder="1" applyAlignment="1">
      <alignment horizontal="center" vertical="center" wrapText="1"/>
    </xf>
    <xf numFmtId="0" fontId="90" fillId="0" borderId="1" xfId="0" applyFont="1" applyBorder="1" applyAlignment="1">
      <alignment horizontal="right" vertical="center"/>
    </xf>
    <xf numFmtId="0" fontId="44" fillId="0" borderId="1" xfId="0" applyFont="1" applyBorder="1" applyAlignment="1">
      <alignment horizontal="center" vertical="center"/>
    </xf>
    <xf numFmtId="0" fontId="47" fillId="0" borderId="1" xfId="0" applyFont="1" applyBorder="1" applyAlignment="1">
      <alignment horizontal="center" vertical="top" wrapText="1"/>
    </xf>
    <xf numFmtId="0" fontId="16" fillId="0" borderId="13" xfId="0" applyFont="1" applyBorder="1" applyAlignment="1">
      <alignment horizontal="center" vertical="center" wrapText="1"/>
    </xf>
    <xf numFmtId="0" fontId="44" fillId="0" borderId="13" xfId="0" applyFont="1" applyBorder="1" applyAlignment="1">
      <alignment horizontal="center" vertical="center"/>
    </xf>
    <xf numFmtId="0" fontId="79" fillId="0" borderId="14" xfId="0" applyFont="1" applyBorder="1" applyAlignment="1">
      <alignment horizontal="center" vertical="center" wrapText="1"/>
    </xf>
    <xf numFmtId="0" fontId="44" fillId="0" borderId="0" xfId="0" applyFont="1" applyAlignment="1">
      <alignment horizontal="center" vertical="center"/>
    </xf>
    <xf numFmtId="0" fontId="15" fillId="0" borderId="1" xfId="0" applyFont="1" applyBorder="1" applyAlignment="1">
      <alignment horizontal="center" vertical="top" wrapText="1"/>
    </xf>
    <xf numFmtId="0" fontId="47" fillId="0" borderId="1" xfId="0" applyFont="1" applyBorder="1" applyAlignment="1">
      <alignment horizontal="center" vertical="center"/>
    </xf>
    <xf numFmtId="0" fontId="89" fillId="0" borderId="1" xfId="0" applyFont="1" applyBorder="1" applyAlignment="1">
      <alignment horizontal="center" vertical="top" wrapText="1"/>
    </xf>
    <xf numFmtId="0" fontId="89" fillId="0" borderId="1" xfId="1" applyFont="1" applyBorder="1" applyAlignment="1">
      <alignment horizontal="center" vertical="center" wrapText="1"/>
    </xf>
    <xf numFmtId="0" fontId="49" fillId="0" borderId="1" xfId="0" applyFont="1" applyBorder="1" applyAlignment="1">
      <alignment horizontal="center" vertical="center"/>
    </xf>
    <xf numFmtId="0" fontId="90" fillId="0" borderId="1" xfId="0" applyFont="1" applyBorder="1" applyAlignment="1">
      <alignment horizontal="center" vertical="center"/>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89" fillId="0" borderId="0" xfId="0" applyFont="1" applyAlignment="1">
      <alignment horizontal="center" vertical="top"/>
    </xf>
    <xf numFmtId="0" fontId="89" fillId="0" borderId="0" xfId="0" applyFont="1" applyAlignment="1">
      <alignment horizontal="center" vertical="center" wrapText="1"/>
    </xf>
    <xf numFmtId="0" fontId="91" fillId="0" borderId="0" xfId="0" applyFont="1" applyAlignment="1">
      <alignment horizontal="center" vertical="top"/>
    </xf>
    <xf numFmtId="0" fontId="24" fillId="0" borderId="1" xfId="0" applyFont="1" applyBorder="1" applyAlignment="1">
      <alignment horizontal="center" vertical="center" wrapText="1"/>
    </xf>
    <xf numFmtId="0" fontId="24" fillId="0" borderId="13" xfId="0" applyFont="1" applyBorder="1" applyAlignment="1">
      <alignment horizontal="center" vertical="center" wrapText="1"/>
    </xf>
    <xf numFmtId="0" fontId="15" fillId="0" borderId="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 xfId="0" applyFont="1" applyBorder="1" applyAlignment="1">
      <alignment horizontal="center" vertical="center"/>
    </xf>
    <xf numFmtId="0" fontId="49" fillId="0" borderId="14" xfId="0" applyFont="1" applyBorder="1" applyAlignment="1">
      <alignment horizontal="center" vertical="center"/>
    </xf>
    <xf numFmtId="0" fontId="49" fillId="0" borderId="14" xfId="0" applyFont="1" applyBorder="1" applyAlignment="1">
      <alignment horizontal="center" vertical="center" wrapText="1"/>
    </xf>
    <xf numFmtId="0" fontId="89" fillId="0" borderId="14" xfId="0" applyFont="1" applyBorder="1" applyAlignment="1">
      <alignment horizontal="center" vertical="top" wrapText="1"/>
    </xf>
    <xf numFmtId="0" fontId="15" fillId="0" borderId="14" xfId="0" applyFont="1" applyBorder="1" applyAlignment="1">
      <alignment horizontal="center" vertical="center" wrapText="1"/>
    </xf>
    <xf numFmtId="0" fontId="89" fillId="0" borderId="1" xfId="0" applyFont="1" applyBorder="1" applyAlignment="1">
      <alignment horizontal="center"/>
    </xf>
    <xf numFmtId="0" fontId="84" fillId="0" borderId="1" xfId="0" applyFont="1" applyBorder="1" applyAlignment="1">
      <alignment horizontal="center" vertical="center" indent="1"/>
    </xf>
    <xf numFmtId="0" fontId="84" fillId="0" borderId="1" xfId="0" applyFont="1" applyBorder="1" applyAlignment="1">
      <alignment horizontal="center" vertical="center" wrapText="1" indent="1"/>
    </xf>
    <xf numFmtId="0" fontId="50" fillId="0" borderId="0" xfId="0" applyFont="1" applyAlignment="1">
      <alignment horizontal="center" vertical="top"/>
    </xf>
    <xf numFmtId="0" fontId="92" fillId="0" borderId="1" xfId="1" applyFont="1" applyBorder="1" applyAlignment="1">
      <alignment horizontal="center" vertical="center" wrapText="1" indent="1"/>
    </xf>
    <xf numFmtId="0" fontId="50" fillId="0" borderId="0" xfId="0" applyFont="1" applyAlignment="1">
      <alignment horizontal="center" vertical="top" wrapText="1"/>
    </xf>
    <xf numFmtId="16" fontId="84" fillId="0" borderId="1" xfId="0" applyNumberFormat="1" applyFont="1" applyBorder="1" applyAlignment="1">
      <alignment horizontal="center" vertical="center" wrapText="1" indent="1"/>
    </xf>
    <xf numFmtId="0" fontId="52" fillId="0" borderId="1" xfId="0" applyFont="1" applyBorder="1" applyAlignment="1">
      <alignment horizontal="center" vertical="center"/>
    </xf>
    <xf numFmtId="0" fontId="89" fillId="0" borderId="0" xfId="0" applyFont="1" applyAlignment="1">
      <alignment horizontal="center"/>
    </xf>
    <xf numFmtId="0" fontId="44" fillId="0" borderId="1" xfId="1" applyFont="1" applyBorder="1" applyAlignment="1">
      <alignment horizontal="center" vertical="center" wrapText="1" indent="1"/>
    </xf>
    <xf numFmtId="0" fontId="16" fillId="0" borderId="14" xfId="0" applyFont="1" applyBorder="1" applyAlignment="1">
      <alignment horizontal="center" vertical="center" wrapText="1"/>
    </xf>
    <xf numFmtId="0" fontId="89" fillId="0" borderId="0" xfId="0" applyFont="1" applyAlignment="1">
      <alignment horizontal="center" vertical="center"/>
    </xf>
    <xf numFmtId="0" fontId="0" fillId="0" borderId="0" xfId="0" applyAlignment="1">
      <alignment horizontal="left" vertical="center"/>
    </xf>
    <xf numFmtId="0" fontId="0" fillId="13" borderId="3" xfId="0" applyFill="1" applyBorder="1" applyAlignment="1">
      <alignment horizontal="left" vertical="top"/>
    </xf>
    <xf numFmtId="0" fontId="0" fillId="13" borderId="4" xfId="0" applyFill="1" applyBorder="1" applyAlignment="1">
      <alignment horizontal="left" vertical="top" wrapText="1"/>
    </xf>
    <xf numFmtId="0" fontId="0" fillId="0" borderId="9" xfId="0" applyBorder="1" applyAlignment="1">
      <alignment horizontal="left" vertical="top" wrapText="1"/>
    </xf>
    <xf numFmtId="0" fontId="0" fillId="7" borderId="9" xfId="0" applyFill="1" applyBorder="1" applyAlignment="1">
      <alignment horizontal="left" vertical="top" wrapText="1"/>
    </xf>
    <xf numFmtId="0" fontId="0" fillId="0" borderId="0" xfId="0" applyAlignment="1">
      <alignment horizontal="left"/>
    </xf>
    <xf numFmtId="0" fontId="9" fillId="0" borderId="0" xfId="0" applyFont="1" applyAlignment="1">
      <alignment horizontal="left" vertical="center" wrapText="1"/>
    </xf>
    <xf numFmtId="0" fontId="16" fillId="0" borderId="1" xfId="0" applyFont="1" applyBorder="1" applyAlignment="1">
      <alignment horizontal="center" vertical="center" wrapText="1" indent="1"/>
    </xf>
    <xf numFmtId="0" fontId="72" fillId="9" borderId="1" xfId="0" applyFont="1" applyFill="1" applyBorder="1" applyAlignment="1">
      <alignment horizontal="center" vertical="center" wrapText="1"/>
    </xf>
    <xf numFmtId="0" fontId="73" fillId="9" borderId="1" xfId="0" applyFont="1" applyFill="1" applyBorder="1" applyAlignment="1">
      <alignment horizontal="center" vertical="center"/>
    </xf>
    <xf numFmtId="0" fontId="71" fillId="9" borderId="1" xfId="0" applyFont="1" applyFill="1" applyBorder="1" applyAlignment="1">
      <alignment horizontal="center" vertical="center"/>
    </xf>
    <xf numFmtId="0" fontId="71" fillId="10" borderId="1" xfId="0" applyFont="1" applyFill="1" applyBorder="1" applyAlignment="1">
      <alignment horizontal="center" vertical="center"/>
    </xf>
    <xf numFmtId="0" fontId="72" fillId="10" borderId="1" xfId="0" applyFont="1" applyFill="1" applyBorder="1" applyAlignment="1">
      <alignment horizontal="center" vertical="center" wrapText="1"/>
    </xf>
    <xf numFmtId="0" fontId="73" fillId="10"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right" vertical="center" wrapText="1" indent="1"/>
    </xf>
    <xf numFmtId="0" fontId="12" fillId="0" borderId="1" xfId="0" applyFont="1" applyBorder="1" applyAlignment="1">
      <alignment horizontal="right" vertical="center" wrapText="1"/>
    </xf>
    <xf numFmtId="0" fontId="12" fillId="0" borderId="1" xfId="0" applyFont="1" applyBorder="1" applyAlignment="1">
      <alignment horizontal="center" vertical="center"/>
    </xf>
    <xf numFmtId="0" fontId="12" fillId="0" borderId="1" xfId="0" applyFont="1" applyBorder="1" applyAlignment="1">
      <alignment horizontal="righ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center" wrapText="1"/>
    </xf>
    <xf numFmtId="0" fontId="24" fillId="0" borderId="1" xfId="0" applyFont="1" applyBorder="1" applyAlignment="1">
      <alignment horizontal="right" vertical="center" wrapText="1"/>
    </xf>
    <xf numFmtId="0" fontId="12" fillId="0" borderId="13" xfId="0" applyFont="1" applyBorder="1" applyAlignment="1">
      <alignment horizontal="right" vertical="center"/>
    </xf>
    <xf numFmtId="0" fontId="12" fillId="0" borderId="13" xfId="0" applyFont="1" applyBorder="1" applyAlignment="1">
      <alignment horizontal="center" vertical="center"/>
    </xf>
    <xf numFmtId="0" fontId="12" fillId="0" borderId="14" xfId="0" applyFont="1" applyBorder="1" applyAlignment="1">
      <alignment vertical="center"/>
    </xf>
    <xf numFmtId="1" fontId="44" fillId="0" borderId="1" xfId="0" applyNumberFormat="1" applyFont="1" applyBorder="1" applyAlignment="1">
      <alignment horizontal="center" vertical="center" shrinkToFit="1"/>
    </xf>
    <xf numFmtId="1" fontId="44" fillId="0" borderId="14" xfId="0" applyNumberFormat="1" applyFont="1" applyBorder="1" applyAlignment="1">
      <alignment horizontal="center" vertical="center" shrinkToFit="1"/>
    </xf>
    <xf numFmtId="0" fontId="12" fillId="0" borderId="1" xfId="0" applyFont="1" applyBorder="1" applyAlignment="1">
      <alignment horizontal="right" vertical="top" wrapText="1"/>
    </xf>
    <xf numFmtId="0" fontId="11" fillId="0" borderId="1" xfId="0" applyFont="1" applyBorder="1" applyAlignment="1">
      <alignment horizontal="center" vertical="center" wrapText="1"/>
    </xf>
    <xf numFmtId="0" fontId="68" fillId="0" borderId="1" xfId="1" applyFont="1" applyBorder="1" applyAlignment="1">
      <alignment horizontal="right" vertical="center" wrapText="1" indent="1"/>
    </xf>
    <xf numFmtId="0" fontId="15"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vertical="center" wrapText="1" indent="1"/>
    </xf>
    <xf numFmtId="0" fontId="11" fillId="0" borderId="0" xfId="0" applyFont="1" applyAlignment="1">
      <alignment horizontal="center" vertical="center" wrapText="1"/>
    </xf>
    <xf numFmtId="164" fontId="12" fillId="0" borderId="1" xfId="0" applyNumberFormat="1" applyFont="1" applyBorder="1" applyAlignment="1">
      <alignment horizontal="center" vertical="center" shrinkToFit="1"/>
    </xf>
    <xf numFmtId="0" fontId="12" fillId="0" borderId="1" xfId="0" applyFont="1" applyBorder="1" applyAlignment="1">
      <alignment horizontal="left" vertical="center" wrapText="1"/>
    </xf>
    <xf numFmtId="0" fontId="9" fillId="0" borderId="1" xfId="0" applyFont="1" applyBorder="1" applyAlignment="1">
      <alignment horizontal="right" vertical="center" wrapText="1" indent="2"/>
    </xf>
    <xf numFmtId="165" fontId="12" fillId="0" borderId="1" xfId="0" applyNumberFormat="1" applyFont="1" applyBorder="1" applyAlignment="1">
      <alignment horizontal="center" vertical="center" shrinkToFit="1"/>
    </xf>
    <xf numFmtId="1" fontId="12" fillId="0" borderId="1" xfId="0" applyNumberFormat="1" applyFont="1" applyBorder="1" applyAlignment="1">
      <alignment vertical="center" shrinkToFit="1"/>
    </xf>
    <xf numFmtId="0" fontId="12"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vertical="center" wrapText="1" indent="1"/>
    </xf>
    <xf numFmtId="0" fontId="9" fillId="0" borderId="0" xfId="0" applyFont="1" applyAlignment="1">
      <alignment vertical="center" wrapText="1"/>
    </xf>
    <xf numFmtId="0" fontId="16" fillId="0" borderId="1" xfId="0" applyFont="1" applyBorder="1" applyAlignment="1">
      <alignment horizontal="right" vertical="center" wrapText="1"/>
    </xf>
    <xf numFmtId="0" fontId="12" fillId="0" borderId="1" xfId="0" applyFont="1" applyBorder="1" applyAlignment="1">
      <alignmen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wrapText="1" indent="8"/>
    </xf>
    <xf numFmtId="0" fontId="86" fillId="8" borderId="5" xfId="0" applyFont="1" applyFill="1" applyBorder="1" applyAlignment="1">
      <alignment horizontal="left" vertical="top"/>
    </xf>
    <xf numFmtId="0" fontId="86" fillId="8" borderId="13" xfId="0" applyFont="1" applyFill="1" applyBorder="1" applyAlignment="1">
      <alignment horizontal="left" vertical="top" wrapText="1"/>
    </xf>
    <xf numFmtId="0" fontId="16" fillId="0" borderId="1" xfId="0" applyFont="1" applyBorder="1" applyAlignment="1">
      <alignment horizontal="center" vertical="center" wrapText="1" indent="2"/>
    </xf>
    <xf numFmtId="0" fontId="42" fillId="0" borderId="1" xfId="1" applyBorder="1" applyAlignment="1">
      <alignment horizontal="center" vertical="center" wrapText="1"/>
    </xf>
    <xf numFmtId="0" fontId="7" fillId="0" borderId="1" xfId="0" applyFont="1" applyBorder="1" applyAlignment="1">
      <alignment horizontal="center" vertical="center" wrapText="1"/>
    </xf>
    <xf numFmtId="0" fontId="42" fillId="0" borderId="13" xfId="1" applyBorder="1" applyAlignment="1">
      <alignment horizontal="center" vertical="center" wrapText="1"/>
    </xf>
    <xf numFmtId="16" fontId="16" fillId="0" borderId="1" xfId="0" applyNumberFormat="1" applyFont="1" applyBorder="1" applyAlignment="1">
      <alignment horizontal="center" vertical="center" wrapText="1"/>
    </xf>
    <xf numFmtId="0" fontId="94" fillId="0" borderId="0" xfId="0" applyFont="1" applyAlignment="1">
      <alignment horizontal="center" vertical="top"/>
    </xf>
    <xf numFmtId="0" fontId="95" fillId="0" borderId="1" xfId="0" applyFont="1" applyBorder="1" applyAlignment="1">
      <alignment horizontal="center" vertical="top" wrapText="1"/>
    </xf>
    <xf numFmtId="0" fontId="0" fillId="0" borderId="1" xfId="1" applyFont="1" applyBorder="1" applyAlignment="1">
      <alignment horizontal="center" vertical="center" wrapText="1"/>
    </xf>
    <xf numFmtId="0" fontId="95" fillId="0" borderId="1" xfId="0" applyFont="1" applyBorder="1" applyAlignment="1">
      <alignment horizontal="center" vertical="center" wrapText="1"/>
    </xf>
    <xf numFmtId="0" fontId="95" fillId="0" borderId="1" xfId="0" applyFont="1" applyBorder="1" applyAlignment="1">
      <alignment horizontal="center" vertical="center"/>
    </xf>
    <xf numFmtId="0" fontId="95" fillId="0" borderId="14" xfId="0" applyFont="1" applyBorder="1" applyAlignment="1">
      <alignment horizontal="center" vertical="top" wrapText="1"/>
    </xf>
    <xf numFmtId="0" fontId="7" fillId="0" borderId="14" xfId="0" applyFont="1" applyBorder="1" applyAlignment="1">
      <alignment horizontal="center" vertical="center" wrapText="1"/>
    </xf>
    <xf numFmtId="0" fontId="47" fillId="0" borderId="1" xfId="0" applyFont="1" applyBorder="1" applyAlignment="1">
      <alignment horizontal="center" vertical="center" wrapText="1"/>
    </xf>
    <xf numFmtId="0" fontId="54" fillId="0" borderId="1" xfId="0" applyFont="1" applyBorder="1" applyAlignment="1">
      <alignment horizontal="center" vertical="top" wrapText="1"/>
    </xf>
    <xf numFmtId="0" fontId="6" fillId="0" borderId="1" xfId="0" applyFont="1" applyBorder="1" applyAlignment="1">
      <alignment horizontal="center" vertical="center" wrapText="1"/>
    </xf>
    <xf numFmtId="0" fontId="94" fillId="0" borderId="0" xfId="0" applyFont="1" applyAlignment="1">
      <alignment horizontal="center" vertical="center"/>
    </xf>
    <xf numFmtId="0" fontId="99" fillId="0" borderId="13" xfId="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99" fillId="0" borderId="1" xfId="1" applyFont="1" applyBorder="1" applyAlignment="1">
      <alignment horizontal="center" vertical="center" wrapText="1" indent="1"/>
    </xf>
    <xf numFmtId="0" fontId="86" fillId="0" borderId="0" xfId="0" applyFont="1" applyAlignment="1">
      <alignment horizontal="center" vertical="center"/>
    </xf>
    <xf numFmtId="0" fontId="97" fillId="0" borderId="1" xfId="1" applyFont="1" applyBorder="1" applyAlignment="1">
      <alignment horizontal="center" vertical="center" wrapText="1" indent="1"/>
    </xf>
    <xf numFmtId="0" fontId="53" fillId="0" borderId="1" xfId="0" applyFont="1" applyBorder="1" applyAlignment="1">
      <alignment horizontal="center" vertical="center" wrapText="1"/>
    </xf>
    <xf numFmtId="0" fontId="42" fillId="0" borderId="0" xfId="1" applyAlignment="1">
      <alignment horizontal="center" vertical="center" wrapText="1"/>
    </xf>
    <xf numFmtId="0" fontId="94" fillId="0" borderId="0" xfId="0" applyFont="1" applyAlignment="1">
      <alignment horizontal="left" vertical="top"/>
    </xf>
    <xf numFmtId="0" fontId="16" fillId="0" borderId="0" xfId="0" applyFont="1" applyAlignment="1">
      <alignment horizontal="left" vertical="center" wrapText="1"/>
    </xf>
    <xf numFmtId="0" fontId="0" fillId="22" borderId="0" xfId="0" applyFill="1" applyAlignment="1">
      <alignment horizontal="center" vertical="center" wrapText="1"/>
    </xf>
    <xf numFmtId="0" fontId="94" fillId="22" borderId="0" xfId="0" applyFont="1" applyFill="1" applyAlignment="1">
      <alignment horizontal="left" vertical="top" wrapText="1"/>
    </xf>
    <xf numFmtId="0" fontId="72" fillId="22" borderId="16" xfId="0" applyFont="1" applyFill="1" applyBorder="1" applyAlignment="1">
      <alignment horizontal="center" vertical="center" indent="2"/>
    </xf>
    <xf numFmtId="0" fontId="72" fillId="22" borderId="16" xfId="0" applyFont="1" applyFill="1" applyBorder="1" applyAlignment="1">
      <alignment horizontal="center" vertical="center" wrapText="1" indent="4"/>
    </xf>
    <xf numFmtId="0" fontId="72" fillId="22" borderId="16" xfId="0" applyFont="1" applyFill="1" applyBorder="1" applyAlignment="1">
      <alignment horizontal="center" vertical="center" wrapText="1"/>
    </xf>
    <xf numFmtId="0" fontId="73" fillId="22" borderId="16" xfId="0" applyFont="1" applyFill="1" applyBorder="1" applyAlignment="1">
      <alignment horizontal="center" vertical="center"/>
    </xf>
    <xf numFmtId="0" fontId="0" fillId="0" borderId="16" xfId="0" applyBorder="1" applyAlignment="1">
      <alignment horizontal="left" vertical="top"/>
    </xf>
    <xf numFmtId="0" fontId="42" fillId="0" borderId="16" xfId="1" applyBorder="1" applyAlignment="1">
      <alignment horizontal="center" vertical="center" wrapText="1"/>
    </xf>
    <xf numFmtId="0" fontId="94" fillId="0" borderId="16" xfId="0" applyFont="1" applyBorder="1" applyAlignment="1">
      <alignment horizontal="center" vertical="center"/>
    </xf>
    <xf numFmtId="0" fontId="102" fillId="0" borderId="16" xfId="0" applyFont="1" applyBorder="1" applyAlignment="1">
      <alignment horizontal="left" vertical="top"/>
    </xf>
    <xf numFmtId="0" fontId="72" fillId="22" borderId="13" xfId="0" applyFont="1" applyFill="1" applyBorder="1" applyAlignment="1">
      <alignment horizontal="center" vertical="center" indent="2"/>
    </xf>
    <xf numFmtId="0" fontId="72" fillId="22" borderId="13" xfId="0" applyFont="1" applyFill="1" applyBorder="1" applyAlignment="1">
      <alignment horizontal="center" vertical="center" wrapText="1" indent="4"/>
    </xf>
    <xf numFmtId="0" fontId="72" fillId="22" borderId="13" xfId="0" applyFont="1" applyFill="1" applyBorder="1" applyAlignment="1">
      <alignment horizontal="center" vertical="center" wrapText="1"/>
    </xf>
    <xf numFmtId="0" fontId="73" fillId="22" borderId="13" xfId="0" applyFont="1" applyFill="1" applyBorder="1" applyAlignment="1">
      <alignment horizontal="center" vertical="center"/>
    </xf>
    <xf numFmtId="0" fontId="94" fillId="0" borderId="16" xfId="0" applyFont="1" applyBorder="1" applyAlignment="1">
      <alignment horizontal="left" vertical="top"/>
    </xf>
    <xf numFmtId="0" fontId="94" fillId="22" borderId="0" xfId="0" applyFont="1" applyFill="1" applyAlignment="1">
      <alignment horizontal="center" vertical="center" wrapText="1"/>
    </xf>
    <xf numFmtId="0" fontId="0" fillId="23" borderId="0" xfId="0" applyFill="1" applyAlignment="1">
      <alignment horizontal="left" vertical="top"/>
    </xf>
    <xf numFmtId="0" fontId="104" fillId="0" borderId="0" xfId="0" applyFont="1" applyAlignment="1">
      <alignment horizontal="left" vertical="top"/>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5" fillId="0" borderId="1" xfId="0" applyFont="1" applyBorder="1" applyAlignment="1">
      <alignment horizontal="center" vertical="center" wrapText="1"/>
    </xf>
    <xf numFmtId="0" fontId="106" fillId="0" borderId="1" xfId="1" applyFont="1" applyBorder="1" applyAlignment="1">
      <alignment horizontal="center" vertical="center" wrapText="1"/>
    </xf>
    <xf numFmtId="0" fontId="107" fillId="0" borderId="1" xfId="1" applyFont="1" applyBorder="1" applyAlignment="1">
      <alignment horizontal="center" vertical="center" wrapText="1"/>
    </xf>
    <xf numFmtId="0" fontId="106" fillId="0" borderId="0" xfId="1" applyFont="1" applyAlignment="1">
      <alignment horizontal="center" vertical="center"/>
    </xf>
    <xf numFmtId="0" fontId="107" fillId="0" borderId="0" xfId="1" applyFont="1" applyAlignment="1">
      <alignment horizontal="center" vertical="center"/>
    </xf>
    <xf numFmtId="0" fontId="11" fillId="0" borderId="16" xfId="0" applyFont="1" applyBorder="1" applyAlignment="1">
      <alignment horizontal="left" vertical="center" wrapText="1"/>
    </xf>
    <xf numFmtId="0" fontId="101" fillId="0" borderId="16" xfId="0" applyFont="1" applyBorder="1" applyAlignment="1">
      <alignment horizontal="left" vertical="top"/>
    </xf>
    <xf numFmtId="0" fontId="103" fillId="0" borderId="16" xfId="0" applyFont="1" applyBorder="1" applyAlignment="1">
      <alignment horizontal="left" vertical="center" wrapText="1"/>
    </xf>
    <xf numFmtId="0" fontId="103" fillId="0" borderId="20" xfId="0" applyFont="1" applyBorder="1" applyAlignment="1">
      <alignment horizontal="left" vertical="center" wrapText="1"/>
    </xf>
    <xf numFmtId="0" fontId="102" fillId="0" borderId="20" xfId="0" applyFont="1" applyBorder="1" applyAlignment="1">
      <alignment horizontal="left" vertical="top"/>
    </xf>
    <xf numFmtId="0" fontId="101" fillId="0" borderId="16" xfId="0" applyFont="1" applyBorder="1" applyAlignment="1">
      <alignment wrapText="1"/>
    </xf>
    <xf numFmtId="0" fontId="103" fillId="0" borderId="17" xfId="0" applyFont="1" applyBorder="1" applyAlignment="1">
      <alignment horizontal="left" vertical="center" wrapText="1"/>
    </xf>
    <xf numFmtId="0" fontId="103" fillId="0" borderId="18" xfId="0" applyFont="1" applyBorder="1" applyAlignment="1">
      <alignment horizontal="left" vertical="center" wrapText="1"/>
    </xf>
    <xf numFmtId="0" fontId="103" fillId="0" borderId="19" xfId="0" applyFont="1" applyBorder="1" applyAlignment="1">
      <alignment horizontal="left" vertical="center" wrapText="1"/>
    </xf>
    <xf numFmtId="0" fontId="103" fillId="0" borderId="16" xfId="0" applyFont="1" applyBorder="1" applyAlignment="1">
      <alignment horizontal="left" vertical="top"/>
    </xf>
    <xf numFmtId="0" fontId="102" fillId="0" borderId="16" xfId="0" applyFont="1" applyBorder="1" applyAlignment="1">
      <alignment horizontal="left" vertical="top" wrapText="1"/>
    </xf>
    <xf numFmtId="0" fontId="102" fillId="0" borderId="16" xfId="0" applyFont="1" applyBorder="1" applyAlignment="1">
      <alignment wrapText="1"/>
    </xf>
    <xf numFmtId="8" fontId="102" fillId="0" borderId="16" xfId="0" applyNumberFormat="1" applyFont="1" applyBorder="1" applyAlignment="1">
      <alignment horizontal="left" vertical="top"/>
    </xf>
    <xf numFmtId="0" fontId="101" fillId="0" borderId="16" xfId="0" applyFont="1" applyBorder="1" applyAlignment="1">
      <alignment horizontal="center" vertical="center" wrapText="1"/>
    </xf>
    <xf numFmtId="0" fontId="101" fillId="0" borderId="16" xfId="0" applyFont="1" applyBorder="1" applyAlignment="1">
      <alignment horizontal="center" vertical="center"/>
    </xf>
    <xf numFmtId="0" fontId="102" fillId="0" borderId="0" xfId="0" applyFont="1" applyAlignment="1">
      <alignment horizontal="left" vertical="top"/>
    </xf>
    <xf numFmtId="0" fontId="103" fillId="0" borderId="21" xfId="0" applyFont="1" applyBorder="1" applyAlignment="1">
      <alignment horizontal="left" vertical="center" wrapText="1"/>
    </xf>
    <xf numFmtId="0" fontId="108" fillId="0" borderId="0" xfId="0" applyFont="1" applyAlignment="1">
      <alignment horizontal="left" vertical="top"/>
    </xf>
    <xf numFmtId="0" fontId="0" fillId="22" borderId="0" xfId="0" applyFill="1" applyAlignment="1">
      <alignment horizontal="left" vertical="top" wrapText="1"/>
    </xf>
    <xf numFmtId="0" fontId="100" fillId="22" borderId="0" xfId="0" applyFont="1" applyFill="1" applyAlignment="1">
      <alignment horizontal="center" vertical="center" wrapText="1"/>
    </xf>
    <xf numFmtId="0" fontId="42" fillId="0" borderId="0" xfId="1" applyAlignment="1">
      <alignment horizontal="left" vertical="top"/>
    </xf>
    <xf numFmtId="0" fontId="0" fillId="25" borderId="0" xfId="0" applyFill="1" applyAlignment="1">
      <alignment horizontal="left" vertical="top"/>
    </xf>
    <xf numFmtId="0" fontId="112" fillId="0" borderId="16" xfId="1" applyFont="1" applyBorder="1" applyAlignment="1">
      <alignment horizontal="left" vertical="top"/>
    </xf>
    <xf numFmtId="0" fontId="11" fillId="0" borderId="13" xfId="0" applyFont="1" applyBorder="1" applyAlignment="1">
      <alignment horizontal="left" vertical="center" wrapText="1"/>
    </xf>
    <xf numFmtId="0" fontId="113" fillId="22" borderId="0" xfId="0" applyFont="1" applyFill="1" applyAlignment="1">
      <alignment horizontal="center" vertical="center" wrapText="1"/>
    </xf>
    <xf numFmtId="0" fontId="102" fillId="0" borderId="20" xfId="0" applyFont="1" applyBorder="1" applyAlignment="1">
      <alignment horizontal="left" vertical="top" wrapText="1"/>
    </xf>
    <xf numFmtId="0" fontId="94" fillId="0" borderId="0" xfId="1" applyFont="1" applyAlignment="1">
      <alignment horizontal="center" vertical="center" wrapText="1"/>
    </xf>
    <xf numFmtId="0" fontId="111" fillId="0" borderId="0" xfId="0" applyFont="1" applyAlignment="1">
      <alignment wrapText="1"/>
    </xf>
    <xf numFmtId="0" fontId="51" fillId="0" borderId="13" xfId="0" applyFont="1" applyBorder="1" applyAlignment="1">
      <alignment horizontal="center" vertical="center" wrapText="1"/>
    </xf>
    <xf numFmtId="0" fontId="89" fillId="0" borderId="13" xfId="0" applyFont="1" applyBorder="1" applyAlignment="1">
      <alignment horizontal="center" vertical="top" wrapText="1"/>
    </xf>
    <xf numFmtId="0" fontId="44" fillId="0" borderId="13" xfId="1" applyFont="1" applyBorder="1" applyAlignment="1">
      <alignment horizontal="center" vertical="center" wrapText="1" indent="1"/>
    </xf>
    <xf numFmtId="0" fontId="16" fillId="0" borderId="13" xfId="0" applyFont="1" applyBorder="1" applyAlignment="1">
      <alignment horizontal="center" vertical="center" wrapText="1" indent="1"/>
    </xf>
    <xf numFmtId="0" fontId="122" fillId="0" borderId="16" xfId="1" applyFont="1" applyBorder="1" applyAlignment="1">
      <alignment horizontal="center" vertical="center" wrapText="1"/>
    </xf>
    <xf numFmtId="0" fontId="42" fillId="0" borderId="16" xfId="1" applyBorder="1" applyAlignment="1">
      <alignment vertical="center"/>
    </xf>
    <xf numFmtId="0" fontId="101" fillId="0" borderId="16" xfId="0" applyFont="1" applyBorder="1" applyAlignment="1">
      <alignment vertical="center" wrapText="1"/>
    </xf>
    <xf numFmtId="0" fontId="0" fillId="26" borderId="22" xfId="0" applyFill="1" applyBorder="1" applyAlignment="1">
      <alignment horizontal="left" vertical="top"/>
    </xf>
    <xf numFmtId="0" fontId="0" fillId="24" borderId="22" xfId="0" applyFill="1" applyBorder="1" applyAlignment="1">
      <alignment horizontal="left" vertical="top"/>
    </xf>
    <xf numFmtId="0" fontId="0" fillId="24" borderId="22" xfId="0" applyFill="1" applyBorder="1" applyAlignment="1">
      <alignment horizontal="center" vertical="center" wrapText="1"/>
    </xf>
    <xf numFmtId="0" fontId="51" fillId="0" borderId="5" xfId="0" applyFont="1" applyBorder="1" applyAlignment="1">
      <alignment horizontal="center" vertical="center" wrapText="1"/>
    </xf>
    <xf numFmtId="0" fontId="89" fillId="0" borderId="6" xfId="0" applyFont="1" applyBorder="1" applyAlignment="1">
      <alignment horizontal="center" vertical="top" wrapText="1"/>
    </xf>
    <xf numFmtId="0" fontId="16" fillId="0" borderId="6" xfId="0" applyFont="1" applyBorder="1" applyAlignment="1">
      <alignment horizontal="center" vertical="center" wrapText="1"/>
    </xf>
    <xf numFmtId="0" fontId="44" fillId="0" borderId="6" xfId="1" applyFont="1" applyBorder="1" applyAlignment="1">
      <alignment horizontal="center" vertical="center" wrapText="1" indent="1"/>
    </xf>
    <xf numFmtId="0" fontId="16" fillId="0" borderId="7" xfId="0" applyFont="1" applyBorder="1" applyAlignment="1">
      <alignment horizontal="center" vertical="center" wrapText="1" indent="1"/>
    </xf>
    <xf numFmtId="0" fontId="5" fillId="0" borderId="1" xfId="0" applyFont="1" applyBorder="1" applyAlignment="1">
      <alignment horizontal="center" vertical="center" wrapText="1" indent="1"/>
    </xf>
    <xf numFmtId="16" fontId="5" fillId="0" borderId="1" xfId="0" applyNumberFormat="1" applyFont="1" applyBorder="1" applyAlignment="1">
      <alignment horizontal="center" vertical="center" wrapText="1" indent="1"/>
    </xf>
    <xf numFmtId="0" fontId="15" fillId="0" borderId="13" xfId="0" applyFont="1" applyBorder="1" applyAlignment="1">
      <alignment horizontal="center" vertical="center" wrapText="1"/>
    </xf>
    <xf numFmtId="0" fontId="89"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110" fillId="0" borderId="1" xfId="0" applyFont="1" applyBorder="1" applyAlignment="1">
      <alignment horizontal="center" vertical="center" wrapText="1"/>
    </xf>
    <xf numFmtId="0" fontId="42" fillId="0" borderId="1" xfId="1" applyBorder="1" applyAlignment="1">
      <alignment horizontal="center" vertical="center" wrapText="1" indent="1"/>
    </xf>
    <xf numFmtId="0" fontId="44" fillId="0" borderId="0" xfId="0" applyFont="1" applyAlignment="1">
      <alignment horizontal="left" vertical="center"/>
    </xf>
    <xf numFmtId="0" fontId="42" fillId="0" borderId="0" xfId="1" applyAlignment="1">
      <alignment horizontal="left" vertical="center"/>
    </xf>
    <xf numFmtId="0" fontId="133" fillId="0" borderId="0" xfId="0" applyFont="1" applyAlignment="1">
      <alignment horizontal="center" vertical="center"/>
    </xf>
    <xf numFmtId="0" fontId="4" fillId="0" borderId="1" xfId="0" applyFont="1" applyBorder="1" applyAlignment="1">
      <alignment horizontal="center" vertical="center" wrapText="1"/>
    </xf>
    <xf numFmtId="0" fontId="132" fillId="0" borderId="0" xfId="0" applyFont="1" applyAlignment="1">
      <alignment horizontal="center" vertical="center" wrapText="1"/>
    </xf>
    <xf numFmtId="0" fontId="136" fillId="0" borderId="0" xfId="0" applyFont="1" applyAlignment="1">
      <alignment horizontal="left" vertical="top"/>
    </xf>
    <xf numFmtId="8" fontId="44" fillId="0" borderId="1" xfId="0" applyNumberFormat="1" applyFont="1" applyBorder="1" applyAlignment="1">
      <alignment horizontal="center" vertical="center"/>
    </xf>
    <xf numFmtId="16" fontId="4" fillId="0" borderId="1" xfId="0" applyNumberFormat="1" applyFont="1" applyBorder="1" applyAlignment="1">
      <alignment horizontal="center" vertical="center" wrapText="1" indent="1"/>
    </xf>
    <xf numFmtId="0" fontId="4" fillId="0" borderId="1" xfId="0" applyFont="1" applyBorder="1" applyAlignment="1">
      <alignment horizontal="center" vertical="center" wrapText="1" indent="1"/>
    </xf>
    <xf numFmtId="0" fontId="97" fillId="0" borderId="13" xfId="1"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top" wrapText="1"/>
    </xf>
    <xf numFmtId="0" fontId="16" fillId="0" borderId="0" xfId="0" applyFont="1" applyAlignment="1">
      <alignment horizontal="center" vertical="center" wrapText="1"/>
    </xf>
    <xf numFmtId="0" fontId="50" fillId="0" borderId="0" xfId="0" applyFont="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Border="1" applyAlignment="1">
      <alignment horizontal="center" vertical="center" wrapText="1" indent="1"/>
    </xf>
    <xf numFmtId="0" fontId="48" fillId="0" borderId="1" xfId="0" applyFont="1" applyBorder="1" applyAlignment="1">
      <alignment horizontal="center" vertical="center" wrapText="1" indent="1"/>
    </xf>
    <xf numFmtId="8" fontId="44" fillId="0" borderId="1"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23" xfId="0" applyFont="1" applyBorder="1" applyAlignment="1">
      <alignment horizontal="center" vertical="center" wrapText="1"/>
    </xf>
    <xf numFmtId="0" fontId="89" fillId="0" borderId="25" xfId="0" applyFont="1" applyBorder="1" applyAlignment="1">
      <alignment horizontal="center"/>
    </xf>
    <xf numFmtId="0" fontId="44" fillId="0" borderId="27" xfId="0" applyFont="1" applyBorder="1" applyAlignment="1">
      <alignment horizontal="center" vertical="center" wrapText="1"/>
    </xf>
    <xf numFmtId="0" fontId="16" fillId="0" borderId="28" xfId="0" applyFont="1" applyBorder="1" applyAlignment="1">
      <alignment horizontal="center" vertical="center" wrapText="1" indent="2"/>
    </xf>
    <xf numFmtId="0" fontId="15" fillId="0" borderId="4" xfId="0" applyFont="1" applyBorder="1" applyAlignment="1">
      <alignment horizontal="center" vertical="top" wrapText="1"/>
    </xf>
    <xf numFmtId="0" fontId="15" fillId="0" borderId="16" xfId="0" applyFont="1" applyBorder="1" applyAlignment="1">
      <alignment horizontal="center" vertical="center" wrapText="1"/>
    </xf>
    <xf numFmtId="0" fontId="44" fillId="0" borderId="4" xfId="0" applyFont="1" applyBorder="1" applyAlignment="1">
      <alignment horizontal="center" vertical="center" wrapText="1"/>
    </xf>
    <xf numFmtId="0" fontId="50" fillId="0" borderId="29" xfId="0" applyFont="1" applyBorder="1" applyAlignment="1">
      <alignment horizontal="center" vertical="top" wrapText="1"/>
    </xf>
    <xf numFmtId="0" fontId="44" fillId="12" borderId="4" xfId="0" applyFont="1" applyFill="1" applyBorder="1" applyAlignment="1">
      <alignment horizontal="center" vertical="center" wrapText="1"/>
    </xf>
    <xf numFmtId="0" fontId="88" fillId="12" borderId="0" xfId="0" applyFont="1" applyFill="1" applyAlignment="1">
      <alignment horizontal="center" vertical="center" wrapText="1"/>
    </xf>
    <xf numFmtId="0" fontId="52" fillId="12" borderId="6" xfId="0" applyFont="1" applyFill="1" applyBorder="1" applyAlignment="1">
      <alignment horizontal="center" vertical="center"/>
    </xf>
    <xf numFmtId="16" fontId="5" fillId="12" borderId="0" xfId="0" applyNumberFormat="1" applyFont="1" applyFill="1" applyAlignment="1">
      <alignment horizontal="center" vertical="center" wrapText="1" indent="1"/>
    </xf>
    <xf numFmtId="16" fontId="5" fillId="0" borderId="23" xfId="0" applyNumberFormat="1" applyFont="1" applyBorder="1" applyAlignment="1">
      <alignment horizontal="center" vertical="center" wrapText="1" indent="1"/>
    </xf>
    <xf numFmtId="0" fontId="16" fillId="0" borderId="26" xfId="0" applyFont="1" applyBorder="1" applyAlignment="1">
      <alignment horizontal="center" vertical="center" wrapText="1"/>
    </xf>
    <xf numFmtId="0" fontId="44" fillId="12" borderId="24" xfId="0" applyFont="1" applyFill="1" applyBorder="1" applyAlignment="1">
      <alignment horizontal="center" vertical="center"/>
    </xf>
    <xf numFmtId="0" fontId="133" fillId="0" borderId="26" xfId="0" applyFont="1" applyBorder="1" applyAlignment="1">
      <alignment horizontal="center" vertical="center"/>
    </xf>
    <xf numFmtId="0" fontId="134" fillId="0" borderId="30" xfId="0" applyFont="1" applyBorder="1" applyAlignment="1">
      <alignment horizontal="center" vertical="center"/>
    </xf>
    <xf numFmtId="0" fontId="135" fillId="0" borderId="30" xfId="0" applyFont="1" applyBorder="1" applyAlignment="1">
      <alignment horizontal="center" vertical="center" wrapText="1"/>
    </xf>
    <xf numFmtId="0" fontId="16" fillId="0" borderId="2" xfId="0" applyFont="1" applyBorder="1" applyAlignment="1">
      <alignment horizontal="center" vertical="center" wrapText="1"/>
    </xf>
    <xf numFmtId="0" fontId="89" fillId="0" borderId="2" xfId="0" applyFont="1" applyBorder="1" applyAlignment="1">
      <alignment horizontal="center" vertical="center" wrapText="1"/>
    </xf>
    <xf numFmtId="0" fontId="2" fillId="0" borderId="1" xfId="0" applyFont="1" applyBorder="1" applyAlignment="1">
      <alignment horizontal="center" vertical="center" wrapText="1"/>
    </xf>
    <xf numFmtId="0" fontId="47" fillId="0" borderId="2" xfId="0" applyFont="1" applyBorder="1" applyAlignment="1">
      <alignment horizontal="center" vertical="center"/>
    </xf>
    <xf numFmtId="0" fontId="42" fillId="0" borderId="13" xfId="1" applyBorder="1" applyAlignment="1">
      <alignment horizontal="center" vertical="center" wrapText="1" indent="1"/>
    </xf>
    <xf numFmtId="0" fontId="137" fillId="0" borderId="16" xfId="1" applyFont="1" applyBorder="1" applyAlignment="1">
      <alignment horizontal="center" vertical="center" wrapText="1"/>
    </xf>
    <xf numFmtId="0" fontId="89" fillId="0" borderId="2" xfId="0" applyFont="1" applyBorder="1" applyAlignment="1">
      <alignment horizontal="center" vertical="top" wrapText="1"/>
    </xf>
    <xf numFmtId="16" fontId="16" fillId="0" borderId="4" xfId="0" applyNumberFormat="1" applyFont="1" applyBorder="1" applyAlignment="1">
      <alignment horizontal="center" vertical="center" wrapText="1"/>
    </xf>
    <xf numFmtId="0" fontId="16" fillId="0" borderId="16" xfId="0" applyFont="1" applyBorder="1" applyAlignment="1">
      <alignment horizontal="center" vertical="center" wrapText="1"/>
    </xf>
    <xf numFmtId="0" fontId="89" fillId="0" borderId="4" xfId="0" applyFont="1" applyBorder="1" applyAlignment="1">
      <alignment horizontal="center" vertical="top" wrapText="1"/>
    </xf>
    <xf numFmtId="0" fontId="86" fillId="0" borderId="16" xfId="0" applyFont="1" applyBorder="1" applyAlignment="1">
      <alignment horizontal="center" vertical="center"/>
    </xf>
    <xf numFmtId="0" fontId="51" fillId="0" borderId="14" xfId="0" applyFont="1" applyBorder="1" applyAlignment="1">
      <alignment horizontal="center" vertical="center" wrapText="1"/>
    </xf>
    <xf numFmtId="0" fontId="51" fillId="0" borderId="16" xfId="0" applyFont="1" applyBorder="1" applyAlignment="1">
      <alignment horizontal="center" vertical="center" wrapText="1"/>
    </xf>
    <xf numFmtId="0" fontId="42" fillId="0" borderId="0" xfId="1" applyAlignment="1">
      <alignment horizontal="center" vertical="center"/>
    </xf>
    <xf numFmtId="0" fontId="97" fillId="0" borderId="16" xfId="1" applyFont="1" applyBorder="1" applyAlignment="1">
      <alignment horizontal="center" vertical="center" wrapText="1" indent="1"/>
    </xf>
    <xf numFmtId="0" fontId="97" fillId="0" borderId="14" xfId="1" applyFont="1" applyBorder="1" applyAlignment="1">
      <alignment horizontal="center" vertical="center" wrapText="1" indent="1"/>
    </xf>
    <xf numFmtId="0" fontId="47" fillId="0" borderId="13" xfId="0" applyFont="1" applyBorder="1" applyAlignment="1">
      <alignment horizontal="center" vertical="center"/>
    </xf>
    <xf numFmtId="0" fontId="47" fillId="0" borderId="16" xfId="0" applyFont="1" applyBorder="1" applyAlignment="1">
      <alignment horizontal="left" vertical="center" indent="13"/>
    </xf>
    <xf numFmtId="0" fontId="50" fillId="0" borderId="16" xfId="0" applyFont="1" applyBorder="1" applyAlignment="1">
      <alignment horizontal="center" vertical="center" wrapText="1"/>
    </xf>
    <xf numFmtId="0" fontId="50" fillId="0" borderId="15" xfId="0" applyFont="1" applyBorder="1" applyAlignment="1">
      <alignment horizontal="center" vertical="center" wrapText="1"/>
    </xf>
    <xf numFmtId="0" fontId="79" fillId="0" borderId="12" xfId="0" applyFont="1" applyBorder="1" applyAlignment="1">
      <alignment horizontal="center" vertical="center" wrapText="1"/>
    </xf>
    <xf numFmtId="1" fontId="44" fillId="0" borderId="15" xfId="0" applyNumberFormat="1" applyFont="1" applyBorder="1" applyAlignment="1">
      <alignment horizontal="center" vertical="center" shrinkToFit="1"/>
    </xf>
    <xf numFmtId="1" fontId="44" fillId="0" borderId="16" xfId="0" applyNumberFormat="1" applyFont="1" applyBorder="1" applyAlignment="1">
      <alignment horizontal="center" vertical="center" shrinkToFit="1"/>
    </xf>
    <xf numFmtId="0" fontId="49" fillId="0" borderId="15" xfId="0" applyFont="1" applyBorder="1" applyAlignment="1">
      <alignment horizontal="center" vertical="center" wrapText="1"/>
    </xf>
    <xf numFmtId="0" fontId="49"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89" fillId="0" borderId="15" xfId="0" applyFont="1" applyBorder="1" applyAlignment="1">
      <alignment horizontal="center" vertical="top" wrapText="1"/>
    </xf>
    <xf numFmtId="0" fontId="89" fillId="0" borderId="16" xfId="0" applyFont="1" applyBorder="1" applyAlignment="1">
      <alignment horizontal="center" vertical="top" wrapText="1"/>
    </xf>
    <xf numFmtId="0" fontId="133" fillId="0" borderId="14" xfId="0" applyFont="1" applyBorder="1" applyAlignment="1">
      <alignment horizontal="center" vertical="center" wrapText="1"/>
    </xf>
    <xf numFmtId="0" fontId="9" fillId="0" borderId="31" xfId="0" applyFont="1" applyBorder="1" applyAlignment="1">
      <alignment horizontal="center" vertical="center" wrapText="1"/>
    </xf>
    <xf numFmtId="0" fontId="42" fillId="0" borderId="16" xfId="1" applyBorder="1" applyAlignment="1">
      <alignment horizontal="center" vertical="center"/>
    </xf>
    <xf numFmtId="0" fontId="16" fillId="0" borderId="4" xfId="0" applyFont="1" applyBorder="1" applyAlignment="1">
      <alignment horizontal="center" vertical="center" wrapText="1"/>
    </xf>
    <xf numFmtId="0" fontId="89" fillId="0" borderId="31" xfId="0" applyFont="1" applyBorder="1" applyAlignment="1">
      <alignment horizontal="center" vertical="center" wrapText="1"/>
    </xf>
    <xf numFmtId="0" fontId="138" fillId="0" borderId="1" xfId="1" applyFont="1" applyBorder="1" applyAlignment="1">
      <alignment horizontal="center" vertical="center" wrapText="1" indent="1"/>
    </xf>
    <xf numFmtId="0" fontId="2" fillId="0" borderId="4" xfId="0" applyFont="1" applyBorder="1" applyAlignment="1">
      <alignment horizontal="center" vertical="center" wrapText="1"/>
    </xf>
    <xf numFmtId="0" fontId="89" fillId="0" borderId="31" xfId="0" applyFont="1" applyBorder="1" applyAlignment="1">
      <alignment horizontal="center" vertical="top" wrapText="1"/>
    </xf>
    <xf numFmtId="0" fontId="16" fillId="0" borderId="31" xfId="0" applyFont="1" applyBorder="1" applyAlignment="1">
      <alignment horizontal="center" vertical="center" wrapText="1"/>
    </xf>
    <xf numFmtId="0" fontId="9" fillId="0" borderId="1" xfId="0" applyFont="1" applyBorder="1" applyAlignment="1">
      <alignment horizontal="center" vertical="center" wrapText="1" indent="1"/>
    </xf>
    <xf numFmtId="0" fontId="46" fillId="13" borderId="1" xfId="0" applyFont="1" applyFill="1" applyBorder="1" applyAlignment="1">
      <alignment horizontal="center" vertical="center"/>
    </xf>
    <xf numFmtId="0" fontId="78" fillId="0" borderId="1" xfId="0" applyFont="1" applyBorder="1" applyAlignment="1">
      <alignment horizontal="center" vertical="center" wrapText="1"/>
    </xf>
    <xf numFmtId="0" fontId="40" fillId="0" borderId="1" xfId="0" applyFont="1" applyBorder="1" applyAlignment="1">
      <alignment horizontal="center" vertical="top" wrapText="1"/>
    </xf>
    <xf numFmtId="0" fontId="43" fillId="0" borderId="13" xfId="1" applyFont="1" applyBorder="1" applyAlignment="1">
      <alignment horizontal="center" vertical="top" wrapText="1"/>
    </xf>
    <xf numFmtId="0" fontId="42" fillId="0" borderId="13" xfId="1" applyBorder="1" applyAlignment="1">
      <alignment horizontal="center" vertical="top" wrapText="1"/>
    </xf>
    <xf numFmtId="0" fontId="40" fillId="16"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0" fontId="60" fillId="0" borderId="1" xfId="1" applyFont="1" applyBorder="1" applyAlignment="1">
      <alignment horizontal="right" vertical="center" wrapText="1"/>
    </xf>
    <xf numFmtId="0" fontId="9" fillId="0" borderId="1" xfId="0" applyFont="1" applyBorder="1" applyAlignment="1">
      <alignment horizontal="center" vertical="center" wrapText="1" indent="3"/>
    </xf>
    <xf numFmtId="0" fontId="47" fillId="0" borderId="1" xfId="0" applyFont="1" applyBorder="1" applyAlignment="1">
      <alignment horizontal="left" vertical="center" wrapText="1"/>
    </xf>
    <xf numFmtId="0" fontId="0" fillId="0" borderId="1" xfId="0" applyBorder="1" applyAlignment="1">
      <alignment horizontal="center" vertical="center" wrapText="1"/>
    </xf>
    <xf numFmtId="0" fontId="48" fillId="0" borderId="1" xfId="0" applyFont="1" applyBorder="1" applyAlignment="1">
      <alignment horizontal="center" vertical="center" wrapText="1"/>
    </xf>
    <xf numFmtId="0" fontId="46" fillId="13" borderId="13" xfId="0" applyFont="1" applyFill="1" applyBorder="1" applyAlignment="1">
      <alignment horizontal="center" vertical="center" wrapText="1"/>
    </xf>
    <xf numFmtId="0" fontId="54" fillId="0" borderId="1" xfId="0" applyFont="1" applyBorder="1" applyAlignment="1">
      <alignment horizontal="center" vertical="top" wrapText="1"/>
    </xf>
    <xf numFmtId="0" fontId="61" fillId="0" borderId="1" xfId="0" applyFont="1" applyBorder="1" applyAlignment="1">
      <alignment horizontal="center" vertical="center" wrapText="1"/>
    </xf>
    <xf numFmtId="0" fontId="61" fillId="0" borderId="13" xfId="0" applyFont="1" applyBorder="1" applyAlignment="1">
      <alignment horizontal="center" vertical="center" wrapText="1"/>
    </xf>
    <xf numFmtId="0" fontId="46" fillId="0" borderId="1" xfId="0" applyFont="1" applyBorder="1" applyAlignment="1">
      <alignment horizontal="center" vertical="top" wrapText="1"/>
    </xf>
    <xf numFmtId="0" fontId="46" fillId="0" borderId="13" xfId="0" applyFont="1" applyBorder="1" applyAlignment="1">
      <alignment horizontal="center" vertical="top" wrapText="1"/>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6" fillId="0" borderId="14" xfId="0" applyFont="1" applyBorder="1" applyAlignment="1">
      <alignment horizontal="center" vertical="center" wrapText="1"/>
    </xf>
    <xf numFmtId="0" fontId="0" fillId="4" borderId="1" xfId="0" applyFill="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center" wrapText="1" indent="2"/>
    </xf>
    <xf numFmtId="0" fontId="0" fillId="0" borderId="3" xfId="0" applyBorder="1" applyAlignment="1">
      <alignment horizontal="center" vertical="top" wrapText="1"/>
    </xf>
    <xf numFmtId="0" fontId="0" fillId="0" borderId="3" xfId="0" applyBorder="1" applyAlignment="1">
      <alignment horizontal="center" vertical="top" wrapText="1" indent="1"/>
    </xf>
    <xf numFmtId="0" fontId="0" fillId="0" borderId="3" xfId="0" applyBorder="1" applyAlignment="1">
      <alignment horizontal="center" vertical="top" wrapText="1" indent="2"/>
    </xf>
    <xf numFmtId="0" fontId="9" fillId="0" borderId="3" xfId="0" applyFont="1" applyBorder="1" applyAlignment="1">
      <alignment horizontal="center" vertical="center" wrapText="1" indent="2"/>
    </xf>
    <xf numFmtId="6" fontId="9" fillId="0" borderId="0" xfId="0" applyNumberFormat="1" applyFont="1" applyAlignment="1">
      <alignment vertical="center" wrapText="1" indent="2"/>
    </xf>
    <xf numFmtId="0" fontId="9" fillId="0" borderId="0" xfId="0" applyFont="1" applyAlignment="1">
      <alignment vertical="center" wrapText="1" indent="2"/>
    </xf>
    <xf numFmtId="0" fontId="9" fillId="0" borderId="6" xfId="0" applyFont="1" applyBorder="1" applyAlignment="1">
      <alignment horizontal="left" vertical="center" wrapText="1" indent="2"/>
    </xf>
    <xf numFmtId="6" fontId="9" fillId="0" borderId="0" xfId="0" applyNumberFormat="1" applyFont="1" applyAlignment="1">
      <alignment horizontal="center" vertical="center" wrapText="1" indent="2"/>
    </xf>
    <xf numFmtId="0" fontId="9" fillId="0" borderId="0" xfId="0" applyFont="1" applyAlignment="1">
      <alignment horizontal="center" vertical="center" wrapText="1" indent="2"/>
    </xf>
    <xf numFmtId="0" fontId="86" fillId="0" borderId="0" xfId="0" applyFont="1" applyAlignment="1">
      <alignment horizontal="center"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inden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vertical="top" wrapText="1" indent="1"/>
    </xf>
    <xf numFmtId="0" fontId="86" fillId="0" borderId="6" xfId="0" applyFont="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xf>
    <xf numFmtId="0" fontId="0" fillId="0" borderId="6" xfId="0" applyBorder="1" applyAlignment="1">
      <alignment horizontal="left" vertical="top" wrapText="1" indent="1"/>
    </xf>
    <xf numFmtId="0" fontId="0" fillId="0" borderId="3" xfId="0" applyBorder="1" applyAlignment="1">
      <alignment horizontal="left" vertical="top" wrapText="1" indent="2"/>
    </xf>
    <xf numFmtId="0" fontId="0" fillId="0" borderId="0" xfId="0" applyAlignment="1">
      <alignment horizontal="left" vertical="center" wrapText="1"/>
    </xf>
    <xf numFmtId="0" fontId="0" fillId="0" borderId="6" xfId="0" applyBorder="1" applyAlignment="1">
      <alignment vertical="top"/>
    </xf>
    <xf numFmtId="0" fontId="86" fillId="0" borderId="3" xfId="0" applyFont="1" applyBorder="1" applyAlignment="1">
      <alignment horizontal="center" vertical="top" wrapText="1"/>
    </xf>
    <xf numFmtId="0" fontId="0" fillId="0" borderId="3" xfId="0" applyBorder="1" applyAlignment="1">
      <alignment horizontal="left" vertical="top"/>
    </xf>
    <xf numFmtId="0" fontId="0" fillId="0" borderId="3" xfId="0" applyBorder="1" applyAlignment="1">
      <alignment horizontal="left" vertical="top" wrapText="1" indent="1"/>
    </xf>
    <xf numFmtId="0" fontId="18" fillId="0" borderId="0" xfId="0" applyFont="1" applyAlignment="1">
      <alignment horizontal="left" vertical="top" wrapText="1" indent="8"/>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1" fontId="17" fillId="0" borderId="2" xfId="0" applyNumberFormat="1" applyFont="1" applyBorder="1" applyAlignment="1">
      <alignment horizontal="left" vertical="top" shrinkToFit="1"/>
    </xf>
    <xf numFmtId="1" fontId="17" fillId="0" borderId="3" xfId="0" applyNumberFormat="1" applyFont="1" applyBorder="1" applyAlignment="1">
      <alignment horizontal="left" vertical="top" shrinkToFit="1"/>
    </xf>
    <xf numFmtId="1" fontId="17" fillId="0" borderId="4" xfId="0" applyNumberFormat="1" applyFont="1" applyBorder="1" applyAlignment="1">
      <alignment horizontal="left" vertical="top" shrinkToFi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0" fillId="0" borderId="0" xfId="0" applyAlignment="1">
      <alignment horizontal="left" vertical="top" wrapText="1"/>
    </xf>
    <xf numFmtId="1" fontId="17" fillId="0" borderId="2" xfId="0" applyNumberFormat="1" applyFont="1" applyBorder="1" applyAlignment="1">
      <alignment horizontal="left" shrinkToFit="1"/>
    </xf>
    <xf numFmtId="1" fontId="17" fillId="0" borderId="3" xfId="0" applyNumberFormat="1" applyFont="1" applyBorder="1" applyAlignment="1">
      <alignment horizontal="left" shrinkToFit="1"/>
    </xf>
    <xf numFmtId="1" fontId="17" fillId="0" borderId="4" xfId="0" applyNumberFormat="1" applyFont="1" applyBorder="1" applyAlignment="1">
      <alignment horizontal="left" shrinkToFit="1"/>
    </xf>
    <xf numFmtId="0" fontId="15" fillId="6" borderId="2" xfId="0" applyFont="1" applyFill="1" applyBorder="1" applyAlignment="1">
      <alignment horizontal="left" vertical="top" wrapText="1" indent="1"/>
    </xf>
    <xf numFmtId="0" fontId="15" fillId="6" borderId="3" xfId="0" applyFont="1" applyFill="1" applyBorder="1" applyAlignment="1">
      <alignment horizontal="left" vertical="top" wrapText="1" indent="1"/>
    </xf>
    <xf numFmtId="0" fontId="15" fillId="6" borderId="4" xfId="0" applyFont="1" applyFill="1" applyBorder="1" applyAlignment="1">
      <alignment horizontal="left" vertical="top" wrapText="1" indent="1"/>
    </xf>
    <xf numFmtId="0" fontId="15" fillId="6" borderId="2" xfId="0" applyFont="1" applyFill="1" applyBorder="1" applyAlignment="1">
      <alignment horizontal="left" vertical="top" wrapText="1"/>
    </xf>
    <xf numFmtId="0" fontId="15" fillId="6" borderId="3" xfId="0" applyFont="1" applyFill="1" applyBorder="1" applyAlignment="1">
      <alignment horizontal="left" vertical="top" wrapText="1"/>
    </xf>
    <xf numFmtId="0" fontId="15" fillId="6" borderId="4" xfId="0" applyFont="1" applyFill="1" applyBorder="1" applyAlignment="1">
      <alignment horizontal="left" vertical="top" wrapText="1"/>
    </xf>
    <xf numFmtId="0" fontId="16" fillId="0" borderId="2" xfId="0" applyFont="1" applyBorder="1" applyAlignment="1">
      <alignment horizontal="left" wrapText="1"/>
    </xf>
    <xf numFmtId="0" fontId="16" fillId="0" borderId="3" xfId="0" applyFont="1" applyBorder="1" applyAlignment="1">
      <alignment horizontal="left" wrapText="1"/>
    </xf>
    <xf numFmtId="0" fontId="16" fillId="0" borderId="4" xfId="0" applyFon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6" fillId="0" borderId="2" xfId="0" applyFont="1" applyBorder="1" applyAlignment="1">
      <alignment horizontal="left" vertical="top" wrapText="1" indent="1"/>
    </xf>
    <xf numFmtId="0" fontId="16" fillId="0" borderId="3" xfId="0" applyFont="1" applyBorder="1" applyAlignment="1">
      <alignment horizontal="left" vertical="top" wrapText="1" indent="1"/>
    </xf>
    <xf numFmtId="0" fontId="16" fillId="0" borderId="4" xfId="0" applyFont="1" applyBorder="1" applyAlignment="1">
      <alignment horizontal="left" vertical="top" wrapText="1" inden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3" fillId="0" borderId="2" xfId="0" applyFont="1" applyBorder="1" applyAlignment="1">
      <alignment horizontal="left" vertical="top" wrapText="1" indent="1"/>
    </xf>
    <xf numFmtId="0" fontId="13" fillId="0" borderId="3" xfId="0" applyFont="1" applyBorder="1" applyAlignment="1">
      <alignment horizontal="left" vertical="top" wrapText="1" indent="1"/>
    </xf>
    <xf numFmtId="0" fontId="13" fillId="0" borderId="4" xfId="0" applyFont="1" applyBorder="1" applyAlignment="1">
      <alignment horizontal="left" vertical="top" wrapText="1" inden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2" xfId="0" applyFont="1" applyBorder="1" applyAlignment="1">
      <alignment horizontal="left" vertical="top" wrapText="1" indent="2"/>
    </xf>
    <xf numFmtId="0" fontId="11" fillId="0" borderId="3" xfId="0" applyFont="1" applyBorder="1" applyAlignment="1">
      <alignment horizontal="left" vertical="top" wrapText="1" indent="2"/>
    </xf>
    <xf numFmtId="0" fontId="11" fillId="0" borderId="4" xfId="0" applyFont="1" applyBorder="1" applyAlignment="1">
      <alignment horizontal="left" vertical="top" wrapText="1" indent="2"/>
    </xf>
    <xf numFmtId="0" fontId="13" fillId="0" borderId="2" xfId="0" applyFont="1" applyBorder="1" applyAlignment="1">
      <alignment horizontal="right" vertical="center" wrapText="1"/>
    </xf>
    <xf numFmtId="0" fontId="13" fillId="0" borderId="3" xfId="0" applyFont="1" applyBorder="1" applyAlignment="1">
      <alignment horizontal="right" vertical="center" wrapText="1"/>
    </xf>
    <xf numFmtId="0" fontId="13" fillId="0" borderId="4" xfId="0" applyFont="1" applyBorder="1" applyAlignment="1">
      <alignment horizontal="righ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2"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4" xfId="0" applyFont="1" applyBorder="1" applyAlignment="1">
      <alignment horizontal="left" vertical="center" wrapText="1" indent="2"/>
    </xf>
    <xf numFmtId="0" fontId="11" fillId="0" borderId="2" xfId="0" applyFont="1" applyBorder="1" applyAlignment="1">
      <alignment horizontal="left" vertical="top" wrapText="1" indent="1"/>
    </xf>
    <xf numFmtId="0" fontId="11" fillId="0" borderId="3" xfId="0" applyFont="1" applyBorder="1" applyAlignment="1">
      <alignment horizontal="left" vertical="top" wrapText="1" indent="1"/>
    </xf>
    <xf numFmtId="0" fontId="11" fillId="0" borderId="4" xfId="0" applyFont="1" applyBorder="1" applyAlignment="1">
      <alignment horizontal="left" vertical="top" wrapText="1" inden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2" xfId="0" applyFont="1" applyBorder="1" applyAlignment="1">
      <alignment horizontal="right" vertical="top" wrapText="1"/>
    </xf>
    <xf numFmtId="0" fontId="13" fillId="0" borderId="3" xfId="0" applyFont="1" applyBorder="1" applyAlignment="1">
      <alignment horizontal="right" vertical="top" wrapText="1"/>
    </xf>
    <xf numFmtId="0" fontId="13" fillId="0" borderId="4" xfId="0" applyFont="1" applyBorder="1" applyAlignment="1">
      <alignment horizontal="right"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2" xfId="0" applyFont="1" applyBorder="1" applyAlignment="1">
      <alignment horizontal="left" vertical="center" wrapText="1" indent="2"/>
    </xf>
    <xf numFmtId="0" fontId="9" fillId="0" borderId="3" xfId="0" applyFont="1" applyBorder="1" applyAlignment="1">
      <alignment horizontal="left" vertical="center" wrapText="1" indent="2"/>
    </xf>
    <xf numFmtId="0" fontId="9" fillId="0" borderId="4" xfId="0" applyFont="1" applyBorder="1" applyAlignment="1">
      <alignment horizontal="left" vertical="center" wrapText="1" indent="2"/>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2" xfId="0" applyFont="1" applyBorder="1" applyAlignment="1">
      <alignment horizontal="left" vertical="top" wrapText="1" indent="3"/>
    </xf>
    <xf numFmtId="0" fontId="10" fillId="0" borderId="3" xfId="0" applyFont="1" applyBorder="1" applyAlignment="1">
      <alignment horizontal="left" vertical="top" wrapText="1" indent="3"/>
    </xf>
    <xf numFmtId="0" fontId="10" fillId="0" borderId="4" xfId="0" applyFont="1" applyBorder="1" applyAlignment="1">
      <alignment horizontal="left" vertical="top" wrapText="1" indent="3"/>
    </xf>
    <xf numFmtId="0" fontId="9" fillId="0" borderId="2" xfId="0" applyFont="1" applyBorder="1" applyAlignment="1">
      <alignment horizontal="left" vertical="top" wrapText="1" indent="3"/>
    </xf>
    <xf numFmtId="0" fontId="9" fillId="0" borderId="3" xfId="0" applyFont="1" applyBorder="1" applyAlignment="1">
      <alignment horizontal="left" vertical="top" wrapText="1" indent="3"/>
    </xf>
    <xf numFmtId="0" fontId="9" fillId="0" borderId="4" xfId="0" applyFont="1" applyBorder="1" applyAlignment="1">
      <alignment horizontal="left" vertical="top" wrapText="1" indent="3"/>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9" fillId="0" borderId="2" xfId="0" applyFont="1" applyBorder="1" applyAlignment="1">
      <alignment horizontal="left" vertical="top" wrapText="1" indent="1"/>
    </xf>
    <xf numFmtId="0" fontId="9" fillId="0" borderId="3" xfId="0" applyFont="1" applyBorder="1" applyAlignment="1">
      <alignment horizontal="left" vertical="top" wrapText="1" indent="1"/>
    </xf>
    <xf numFmtId="0" fontId="9" fillId="0" borderId="4" xfId="0" applyFont="1" applyBorder="1" applyAlignment="1">
      <alignment horizontal="left" vertical="top" wrapText="1" inden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0" fillId="0" borderId="2" xfId="0" applyFont="1" applyBorder="1" applyAlignment="1">
      <alignment horizontal="left" vertical="center" wrapText="1" indent="3"/>
    </xf>
    <xf numFmtId="0" fontId="10" fillId="0" borderId="3" xfId="0" applyFont="1" applyBorder="1" applyAlignment="1">
      <alignment horizontal="left" vertical="center" wrapText="1" indent="3"/>
    </xf>
    <xf numFmtId="0" fontId="10" fillId="0" borderId="4" xfId="0" applyFont="1" applyBorder="1" applyAlignment="1">
      <alignment horizontal="left" vertical="center" wrapText="1" indent="3"/>
    </xf>
    <xf numFmtId="0" fontId="8" fillId="4"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0" fontId="10" fillId="0" borderId="5" xfId="0" applyFont="1" applyBorder="1" applyAlignment="1">
      <alignment horizontal="left" vertical="center" wrapText="1" indent="2"/>
    </xf>
    <xf numFmtId="0" fontId="10" fillId="0" borderId="6" xfId="0" applyFont="1" applyBorder="1" applyAlignment="1">
      <alignment horizontal="left" vertical="center" wrapText="1" indent="2"/>
    </xf>
    <xf numFmtId="0" fontId="10" fillId="0" borderId="7" xfId="0" applyFont="1" applyBorder="1" applyAlignment="1">
      <alignment horizontal="left" vertical="center" wrapText="1" indent="2"/>
    </xf>
    <xf numFmtId="0" fontId="10" fillId="0" borderId="8" xfId="0" applyFont="1" applyBorder="1" applyAlignment="1">
      <alignment horizontal="left" vertical="center" wrapText="1" indent="2"/>
    </xf>
    <xf numFmtId="0" fontId="10" fillId="0" borderId="0" xfId="0" applyFont="1" applyAlignment="1">
      <alignment horizontal="left" vertical="center" wrapText="1" indent="2"/>
    </xf>
    <xf numFmtId="0" fontId="10" fillId="0" borderId="9" xfId="0" applyFont="1" applyBorder="1" applyAlignment="1">
      <alignment horizontal="left" vertical="center" wrapText="1" indent="2"/>
    </xf>
    <xf numFmtId="0" fontId="10" fillId="0" borderId="10" xfId="0" applyFont="1" applyBorder="1" applyAlignment="1">
      <alignment horizontal="left" vertical="center" wrapText="1" indent="2"/>
    </xf>
    <xf numFmtId="0" fontId="10" fillId="0" borderId="11" xfId="0" applyFont="1" applyBorder="1" applyAlignment="1">
      <alignment horizontal="left" vertical="center" wrapText="1" indent="2"/>
    </xf>
    <xf numFmtId="0" fontId="10" fillId="0" borderId="12" xfId="0" applyFont="1" applyBorder="1" applyAlignment="1">
      <alignment horizontal="left" vertical="center" wrapText="1" indent="2"/>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 fontId="12" fillId="0" borderId="5" xfId="0" applyNumberFormat="1" applyFont="1" applyBorder="1" applyAlignment="1">
      <alignment horizontal="center" shrinkToFit="1"/>
    </xf>
    <xf numFmtId="1" fontId="12" fillId="0" borderId="6" xfId="0" applyNumberFormat="1" applyFont="1" applyBorder="1" applyAlignment="1">
      <alignment horizontal="center" shrinkToFit="1"/>
    </xf>
    <xf numFmtId="1" fontId="12" fillId="0" borderId="7" xfId="0" applyNumberFormat="1" applyFont="1" applyBorder="1" applyAlignment="1">
      <alignment horizontal="center" shrinkToFit="1"/>
    </xf>
    <xf numFmtId="1" fontId="12" fillId="0" borderId="8" xfId="0" applyNumberFormat="1" applyFont="1" applyBorder="1" applyAlignment="1">
      <alignment horizontal="center" shrinkToFit="1"/>
    </xf>
    <xf numFmtId="1" fontId="12" fillId="0" borderId="0" xfId="0" applyNumberFormat="1" applyFont="1" applyAlignment="1">
      <alignment horizontal="center" shrinkToFit="1"/>
    </xf>
    <xf numFmtId="1" fontId="12" fillId="0" borderId="9" xfId="0" applyNumberFormat="1" applyFont="1" applyBorder="1" applyAlignment="1">
      <alignment horizontal="center" shrinkToFit="1"/>
    </xf>
    <xf numFmtId="1" fontId="12" fillId="0" borderId="10" xfId="0" applyNumberFormat="1" applyFont="1" applyBorder="1" applyAlignment="1">
      <alignment horizontal="center" shrinkToFit="1"/>
    </xf>
    <xf numFmtId="1" fontId="12" fillId="0" borderId="11" xfId="0" applyNumberFormat="1" applyFont="1" applyBorder="1" applyAlignment="1">
      <alignment horizontal="center" shrinkToFit="1"/>
    </xf>
    <xf numFmtId="1" fontId="12" fillId="0" borderId="12" xfId="0" applyNumberFormat="1" applyFont="1" applyBorder="1" applyAlignment="1">
      <alignment horizontal="center" shrinkToFit="1"/>
    </xf>
    <xf numFmtId="0" fontId="0" fillId="0" borderId="5"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9" fillId="0" borderId="2" xfId="0" applyFont="1" applyBorder="1" applyAlignment="1">
      <alignment horizontal="left" vertical="center" wrapText="1" indent="3"/>
    </xf>
    <xf numFmtId="0" fontId="9" fillId="0" borderId="3" xfId="0" applyFont="1" applyBorder="1" applyAlignment="1">
      <alignment horizontal="left" vertical="center" wrapText="1" indent="3"/>
    </xf>
    <xf numFmtId="0" fontId="9" fillId="0" borderId="4" xfId="0" applyFont="1" applyBorder="1" applyAlignment="1">
      <alignment horizontal="left" vertical="center" wrapText="1" indent="3"/>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9" fillId="0" borderId="2" xfId="0" applyFont="1" applyBorder="1" applyAlignment="1">
      <alignment horizontal="left" vertical="center" wrapText="1" indent="8"/>
    </xf>
    <xf numFmtId="0" fontId="9" fillId="0" borderId="3" xfId="0" applyFont="1" applyBorder="1" applyAlignment="1">
      <alignment horizontal="left" vertical="center" wrapText="1" indent="8"/>
    </xf>
    <xf numFmtId="0" fontId="9" fillId="0" borderId="4" xfId="0" applyFont="1" applyBorder="1" applyAlignment="1">
      <alignment horizontal="left" vertical="center" wrapText="1" indent="8"/>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top" wrapText="1" indent="8"/>
    </xf>
    <xf numFmtId="0" fontId="9" fillId="0" borderId="3" xfId="0" applyFont="1" applyBorder="1" applyAlignment="1">
      <alignment horizontal="left" vertical="top" wrapText="1" indent="8"/>
    </xf>
    <xf numFmtId="0" fontId="9" fillId="0" borderId="4" xfId="0" applyFont="1" applyBorder="1" applyAlignment="1">
      <alignment horizontal="left" vertical="top" wrapText="1" indent="8"/>
    </xf>
    <xf numFmtId="0" fontId="9" fillId="0" borderId="10" xfId="0" applyFont="1" applyBorder="1" applyAlignment="1">
      <alignment horizontal="left" vertical="top" wrapText="1" indent="1"/>
    </xf>
    <xf numFmtId="0" fontId="9" fillId="0" borderId="12" xfId="0" applyFont="1" applyBorder="1" applyAlignment="1">
      <alignment horizontal="left" vertical="top" wrapText="1" indent="1"/>
    </xf>
    <xf numFmtId="0" fontId="10" fillId="0" borderId="2" xfId="0" applyFont="1" applyBorder="1" applyAlignment="1">
      <alignment horizontal="left" vertical="top" wrapText="1" indent="1"/>
    </xf>
    <xf numFmtId="0" fontId="10" fillId="0" borderId="3" xfId="0" applyFont="1" applyBorder="1" applyAlignment="1">
      <alignment horizontal="left" vertical="top" wrapText="1" indent="1"/>
    </xf>
    <xf numFmtId="0" fontId="10" fillId="0" borderId="4" xfId="0" applyFont="1" applyBorder="1" applyAlignment="1">
      <alignment horizontal="left" vertical="top" wrapText="1" indent="1"/>
    </xf>
    <xf numFmtId="0" fontId="9" fillId="0" borderId="5" xfId="0" applyFont="1" applyBorder="1" applyAlignment="1">
      <alignment horizontal="left" vertical="top" wrapText="1" indent="1"/>
    </xf>
    <xf numFmtId="0" fontId="9" fillId="0" borderId="7" xfId="0" applyFont="1" applyBorder="1" applyAlignment="1">
      <alignment horizontal="left" vertical="top" wrapText="1" inden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4" xfId="0" applyFont="1" applyBorder="1" applyAlignment="1">
      <alignment horizontal="left" vertical="center" wrapText="1" indent="1"/>
    </xf>
    <xf numFmtId="0" fontId="0" fillId="0" borderId="2" xfId="0" applyBorder="1" applyAlignment="1">
      <alignment horizontal="center" vertical="top" wrapText="1"/>
    </xf>
    <xf numFmtId="0" fontId="0" fillId="0" borderId="4" xfId="0" applyBorder="1" applyAlignment="1">
      <alignment horizontal="center" vertical="top" wrapText="1"/>
    </xf>
    <xf numFmtId="0" fontId="10" fillId="0" borderId="2" xfId="0" applyFont="1" applyBorder="1" applyAlignment="1">
      <alignment horizontal="left" vertical="center" wrapText="1" indent="4"/>
    </xf>
    <xf numFmtId="0" fontId="10" fillId="0" borderId="3" xfId="0" applyFont="1" applyBorder="1" applyAlignment="1">
      <alignment horizontal="left" vertical="center" wrapText="1" indent="4"/>
    </xf>
    <xf numFmtId="0" fontId="10" fillId="0" borderId="4" xfId="0" applyFont="1" applyBorder="1" applyAlignment="1">
      <alignment horizontal="left" vertical="center" wrapText="1" indent="4"/>
    </xf>
    <xf numFmtId="0" fontId="0" fillId="0" borderId="2" xfId="0" applyBorder="1" applyAlignment="1">
      <alignment horizontal="left" vertical="top" wrapText="1" indent="2"/>
    </xf>
    <xf numFmtId="0" fontId="0" fillId="0" borderId="4" xfId="0" applyBorder="1" applyAlignment="1">
      <alignment horizontal="left" vertical="top" wrapText="1" indent="2"/>
    </xf>
    <xf numFmtId="0" fontId="86" fillId="0" borderId="2" xfId="0" applyFont="1" applyBorder="1" applyAlignment="1">
      <alignment horizontal="center" vertical="top" wrapText="1"/>
    </xf>
    <xf numFmtId="0" fontId="86" fillId="0" borderId="4" xfId="0" applyFont="1" applyBorder="1" applyAlignment="1">
      <alignment horizontal="center" vertical="top" wrapText="1"/>
    </xf>
    <xf numFmtId="0" fontId="9" fillId="0" borderId="2" xfId="0" applyFont="1" applyBorder="1" applyAlignment="1">
      <alignment horizontal="left" vertical="center" wrapText="1" indent="9"/>
    </xf>
    <xf numFmtId="0" fontId="9" fillId="0" borderId="3" xfId="0" applyFont="1" applyBorder="1" applyAlignment="1">
      <alignment horizontal="left" vertical="center" wrapText="1" indent="9"/>
    </xf>
    <xf numFmtId="0" fontId="9" fillId="0" borderId="4" xfId="0" applyFont="1" applyBorder="1" applyAlignment="1">
      <alignment horizontal="left" vertical="center" wrapText="1" indent="9"/>
    </xf>
    <xf numFmtId="0" fontId="9" fillId="0" borderId="2" xfId="0" applyFont="1" applyBorder="1" applyAlignment="1">
      <alignment horizontal="left" vertical="center" wrapText="1" indent="4"/>
    </xf>
    <xf numFmtId="0" fontId="9" fillId="0" borderId="4" xfId="0" applyFont="1" applyBorder="1" applyAlignment="1">
      <alignment horizontal="left" vertical="center" wrapText="1" indent="4"/>
    </xf>
    <xf numFmtId="0" fontId="10" fillId="0" borderId="2" xfId="0" applyFont="1" applyBorder="1" applyAlignment="1">
      <alignment horizontal="left" vertical="center" wrapText="1" indent="2"/>
    </xf>
    <xf numFmtId="0" fontId="10" fillId="0" borderId="3" xfId="0" applyFont="1" applyBorder="1" applyAlignment="1">
      <alignment horizontal="left" vertical="center" wrapText="1" indent="2"/>
    </xf>
    <xf numFmtId="0" fontId="10" fillId="0" borderId="4" xfId="0" applyFont="1" applyBorder="1" applyAlignment="1">
      <alignment horizontal="left" vertical="center" wrapText="1" indent="2"/>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12" fillId="0" borderId="2" xfId="0" applyFont="1" applyBorder="1" applyAlignment="1">
      <alignment horizontal="center" vertical="top" wrapText="1"/>
    </xf>
    <xf numFmtId="1" fontId="12" fillId="0" borderId="2" xfId="0" applyNumberFormat="1" applyFont="1" applyBorder="1" applyAlignment="1">
      <alignment horizontal="center" vertical="top" shrinkToFit="1"/>
    </xf>
    <xf numFmtId="1" fontId="12" fillId="0" borderId="3" xfId="0" applyNumberFormat="1" applyFont="1" applyBorder="1" applyAlignment="1">
      <alignment horizontal="center" vertical="top" shrinkToFit="1"/>
    </xf>
    <xf numFmtId="1" fontId="12" fillId="0" borderId="4" xfId="0" applyNumberFormat="1" applyFont="1" applyBorder="1" applyAlignment="1">
      <alignment horizontal="center" vertical="top" shrinkToFit="1"/>
    </xf>
    <xf numFmtId="0" fontId="0" fillId="0" borderId="2" xfId="0" applyBorder="1" applyAlignment="1">
      <alignment horizontal="left" vertical="top" wrapText="1" indent="3"/>
    </xf>
    <xf numFmtId="0" fontId="0" fillId="0" borderId="3" xfId="0" applyBorder="1" applyAlignment="1">
      <alignment horizontal="left" vertical="top" wrapText="1" indent="3"/>
    </xf>
    <xf numFmtId="0" fontId="0" fillId="0" borderId="4" xfId="0" applyBorder="1" applyAlignment="1">
      <alignment horizontal="left" vertical="top" wrapText="1" indent="3"/>
    </xf>
    <xf numFmtId="0" fontId="9" fillId="0" borderId="2" xfId="0" applyFont="1" applyBorder="1" applyAlignment="1">
      <alignment horizontal="right" vertical="top" wrapText="1" indent="3"/>
    </xf>
    <xf numFmtId="0" fontId="9" fillId="0" borderId="3" xfId="0" applyFont="1" applyBorder="1" applyAlignment="1">
      <alignment horizontal="right" vertical="top" wrapText="1" indent="3"/>
    </xf>
    <xf numFmtId="0" fontId="9" fillId="0" borderId="4" xfId="0" applyFont="1" applyBorder="1" applyAlignment="1">
      <alignment horizontal="right" vertical="top" wrapText="1" indent="3"/>
    </xf>
    <xf numFmtId="0" fontId="9" fillId="0" borderId="2" xfId="0" applyFont="1" applyBorder="1" applyAlignment="1">
      <alignment horizontal="right" vertical="center" wrapText="1" indent="3"/>
    </xf>
    <xf numFmtId="0" fontId="9" fillId="0" borderId="3" xfId="0" applyFont="1" applyBorder="1" applyAlignment="1">
      <alignment horizontal="right" vertical="center" wrapText="1" indent="3"/>
    </xf>
    <xf numFmtId="0" fontId="9" fillId="0" borderId="4" xfId="0" applyFont="1" applyBorder="1" applyAlignment="1">
      <alignment horizontal="right" vertical="center" wrapText="1" indent="3"/>
    </xf>
    <xf numFmtId="0" fontId="8" fillId="0" borderId="0" xfId="0" applyFont="1" applyAlignment="1">
      <alignment horizontal="left" vertical="center" wrapText="1" indent="1"/>
    </xf>
    <xf numFmtId="0" fontId="9" fillId="0" borderId="2" xfId="0" applyFont="1" applyBorder="1" applyAlignment="1">
      <alignment horizontal="left" vertical="top" wrapText="1" indent="2"/>
    </xf>
    <xf numFmtId="0" fontId="9" fillId="0" borderId="3" xfId="0" applyFont="1" applyBorder="1" applyAlignment="1">
      <alignment horizontal="left" vertical="top" wrapText="1" indent="2"/>
    </xf>
    <xf numFmtId="0" fontId="9" fillId="0" borderId="4" xfId="0" applyFont="1" applyBorder="1" applyAlignment="1">
      <alignment horizontal="left" vertical="top" wrapText="1" indent="2"/>
    </xf>
    <xf numFmtId="0" fontId="11" fillId="0" borderId="2" xfId="0" applyFont="1" applyBorder="1" applyAlignment="1">
      <alignment horizontal="right" vertical="center" wrapText="1" indent="3"/>
    </xf>
    <xf numFmtId="0" fontId="11" fillId="0" borderId="3" xfId="0" applyFont="1" applyBorder="1" applyAlignment="1">
      <alignment horizontal="right" vertical="center" wrapText="1" indent="3"/>
    </xf>
    <xf numFmtId="0" fontId="11" fillId="0" borderId="4" xfId="0" applyFont="1" applyBorder="1" applyAlignment="1">
      <alignment horizontal="right" vertical="center" wrapText="1" indent="3"/>
    </xf>
    <xf numFmtId="0" fontId="76" fillId="0" borderId="2" xfId="0" applyFont="1" applyBorder="1" applyAlignment="1">
      <alignment horizontal="left" vertical="center" wrapText="1" indent="2"/>
    </xf>
    <xf numFmtId="0" fontId="0" fillId="0" borderId="3" xfId="0" applyBorder="1" applyAlignment="1">
      <alignment horizontal="left" vertical="center" wrapText="1" indent="2"/>
    </xf>
    <xf numFmtId="0" fontId="0" fillId="0" borderId="4" xfId="0" applyBorder="1" applyAlignment="1">
      <alignment horizontal="left" vertical="center" wrapText="1" indent="2"/>
    </xf>
    <xf numFmtId="0" fontId="1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top" wrapText="1" indent="1"/>
    </xf>
    <xf numFmtId="0" fontId="0" fillId="0" borderId="4" xfId="0" applyBorder="1" applyAlignment="1">
      <alignment horizontal="left" vertical="top" wrapText="1" indent="1"/>
    </xf>
    <xf numFmtId="0" fontId="10" fillId="0" borderId="2" xfId="0" applyFont="1" applyBorder="1" applyAlignment="1">
      <alignment horizontal="right" vertical="center" wrapText="1" indent="2"/>
    </xf>
    <xf numFmtId="0" fontId="10" fillId="0" borderId="3" xfId="0" applyFont="1" applyBorder="1" applyAlignment="1">
      <alignment horizontal="right" vertical="center" wrapText="1" indent="2"/>
    </xf>
    <xf numFmtId="0" fontId="10" fillId="0" borderId="4" xfId="0" applyFont="1" applyBorder="1" applyAlignment="1">
      <alignment horizontal="right" vertical="center" wrapText="1" indent="2"/>
    </xf>
    <xf numFmtId="0" fontId="9" fillId="0" borderId="3" xfId="0" applyFont="1" applyBorder="1" applyAlignment="1">
      <alignment horizontal="left" vertical="center" wrapText="1"/>
    </xf>
    <xf numFmtId="0" fontId="0" fillId="0" borderId="2" xfId="0" applyBorder="1" applyAlignment="1">
      <alignment horizontal="left" vertical="center" wrapText="1" indent="2"/>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42" fillId="0" borderId="2" xfId="1" applyBorder="1" applyAlignment="1">
      <alignment horizontal="left" vertical="center" wrapText="1" indent="1"/>
    </xf>
    <xf numFmtId="0" fontId="11" fillId="0" borderId="2" xfId="0" applyFont="1" applyBorder="1" applyAlignment="1">
      <alignment horizontal="left" wrapText="1" indent="1"/>
    </xf>
    <xf numFmtId="0" fontId="11" fillId="0" borderId="2" xfId="0" applyFont="1" applyBorder="1" applyAlignment="1">
      <alignment horizontal="left" vertical="center" wrapText="1" indent="1"/>
    </xf>
    <xf numFmtId="0" fontId="8" fillId="0" borderId="0" xfId="0" applyFont="1" applyAlignment="1">
      <alignment horizontal="center" vertical="top" wrapText="1"/>
    </xf>
    <xf numFmtId="0" fontId="9" fillId="0" borderId="2" xfId="0" applyFont="1" applyBorder="1" applyAlignment="1">
      <alignment horizontal="left" vertical="top" wrapText="1"/>
    </xf>
    <xf numFmtId="0" fontId="10" fillId="11" borderId="2" xfId="0" applyFont="1" applyFill="1" applyBorder="1" applyAlignment="1">
      <alignment horizontal="center" vertical="top" wrapText="1"/>
    </xf>
    <xf numFmtId="0" fontId="0" fillId="12" borderId="2" xfId="0" applyFill="1" applyBorder="1" applyAlignment="1">
      <alignment horizontal="left" vertical="center" wrapText="1" indent="2"/>
    </xf>
    <xf numFmtId="0" fontId="10" fillId="12" borderId="2" xfId="0" applyFont="1" applyFill="1" applyBorder="1" applyAlignment="1">
      <alignment horizontal="left" vertical="center" wrapText="1" indent="4"/>
    </xf>
    <xf numFmtId="0" fontId="10" fillId="12" borderId="2" xfId="0" applyFont="1" applyFill="1" applyBorder="1" applyAlignment="1">
      <alignment horizontal="left" vertical="center" wrapText="1" indent="6"/>
    </xf>
    <xf numFmtId="0" fontId="10" fillId="12" borderId="2" xfId="0" applyFont="1" applyFill="1" applyBorder="1" applyAlignment="1">
      <alignment horizontal="center" vertical="top" wrapText="1"/>
    </xf>
    <xf numFmtId="0" fontId="10" fillId="12" borderId="2" xfId="0" applyFont="1" applyFill="1" applyBorder="1" applyAlignment="1">
      <alignment horizontal="left" vertical="center" wrapText="1" indent="12"/>
    </xf>
    <xf numFmtId="0" fontId="0" fillId="12" borderId="2" xfId="0" applyFill="1" applyBorder="1" applyAlignment="1">
      <alignment horizontal="right" vertical="center" wrapText="1" indent="1"/>
    </xf>
    <xf numFmtId="0" fontId="42" fillId="0" borderId="5" xfId="1" applyBorder="1" applyAlignment="1">
      <alignment horizontal="left" vertical="top" wrapText="1"/>
    </xf>
    <xf numFmtId="0" fontId="42" fillId="0" borderId="6" xfId="1" applyBorder="1" applyAlignment="1">
      <alignment horizontal="left" vertical="top" wrapText="1"/>
    </xf>
    <xf numFmtId="0" fontId="11" fillId="0" borderId="6" xfId="0" applyFont="1" applyBorder="1" applyAlignment="1">
      <alignment horizontal="left" wrapText="1" indent="1"/>
    </xf>
    <xf numFmtId="0" fontId="10" fillId="0" borderId="5" xfId="0" applyFont="1" applyBorder="1" applyAlignment="1">
      <alignment horizontal="left" vertical="center" wrapText="1"/>
    </xf>
    <xf numFmtId="0" fontId="12" fillId="0" borderId="5" xfId="0" applyFont="1" applyBorder="1" applyAlignment="1">
      <alignment horizontal="center" vertical="top" wrapText="1"/>
    </xf>
    <xf numFmtId="0" fontId="9" fillId="0" borderId="5" xfId="0" applyFont="1" applyBorder="1" applyAlignment="1">
      <alignment horizontal="left" vertical="center" wrapText="1"/>
    </xf>
    <xf numFmtId="0" fontId="42" fillId="0" borderId="5" xfId="1" applyBorder="1" applyAlignment="1">
      <alignment horizontal="left" vertical="top" wrapText="1" indent="1"/>
    </xf>
    <xf numFmtId="0" fontId="11" fillId="0" borderId="5" xfId="0" applyFont="1" applyBorder="1" applyAlignment="1">
      <alignment horizontal="left" vertical="center" wrapText="1" inden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0" xfId="0"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5" xfId="0" applyBorder="1" applyAlignment="1">
      <alignment horizontal="left" vertical="top" wrapText="1" indent="1"/>
    </xf>
    <xf numFmtId="0" fontId="10" fillId="0" borderId="5" xfId="0" applyFont="1" applyBorder="1" applyAlignment="1">
      <alignment horizontal="center" vertical="top" wrapText="1"/>
    </xf>
    <xf numFmtId="0" fontId="9" fillId="0" borderId="5" xfId="0" applyFont="1" applyBorder="1" applyAlignment="1">
      <alignment horizontal="left" vertical="center" wrapText="1" indent="2"/>
    </xf>
    <xf numFmtId="0" fontId="40" fillId="23" borderId="2" xfId="0" applyFont="1" applyFill="1" applyBorder="1" applyAlignment="1">
      <alignment horizontal="center" vertical="center" wrapText="1"/>
    </xf>
    <xf numFmtId="0" fontId="40" fillId="23" borderId="6" xfId="0" applyFont="1" applyFill="1" applyBorder="1" applyAlignment="1">
      <alignment horizontal="center" vertical="center" wrapText="1"/>
    </xf>
    <xf numFmtId="0" fontId="40" fillId="23" borderId="3" xfId="0" applyFont="1" applyFill="1" applyBorder="1" applyAlignment="1">
      <alignment horizontal="center" vertical="center" wrapText="1"/>
    </xf>
    <xf numFmtId="0" fontId="40" fillId="23" borderId="4" xfId="0" applyFont="1" applyFill="1" applyBorder="1" applyAlignment="1">
      <alignment horizontal="center" vertical="center" wrapText="1"/>
    </xf>
    <xf numFmtId="0" fontId="75" fillId="0" borderId="2"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4" xfId="0" applyFont="1" applyBorder="1" applyAlignment="1">
      <alignment horizontal="center" vertical="center" wrapText="1"/>
    </xf>
    <xf numFmtId="0" fontId="97" fillId="0" borderId="0" xfId="1" applyFont="1" applyFill="1" applyAlignment="1">
      <alignment wrapText="1"/>
    </xf>
    <xf numFmtId="0" fontId="42" fillId="0" borderId="0" xfId="1" applyFill="1" applyAlignment="1">
      <alignment wrapText="1"/>
    </xf>
    <xf numFmtId="0" fontId="40" fillId="23" borderId="5" xfId="0" applyFont="1" applyFill="1" applyBorder="1" applyAlignment="1">
      <alignment horizontal="center" vertical="center" wrapText="1"/>
    </xf>
    <xf numFmtId="0" fontId="40" fillId="23" borderId="7" xfId="0" applyFont="1" applyFill="1" applyBorder="1" applyAlignment="1">
      <alignment horizontal="center" vertical="center" wrapText="1"/>
    </xf>
    <xf numFmtId="0" fontId="40" fillId="23" borderId="11" xfId="0" applyFont="1" applyFill="1" applyBorder="1" applyAlignment="1">
      <alignment horizontal="center" vertical="center" wrapText="1"/>
    </xf>
    <xf numFmtId="0" fontId="40" fillId="23" borderId="12" xfId="0" applyFont="1" applyFill="1" applyBorder="1" applyAlignment="1">
      <alignment horizontal="center" vertical="center" wrapText="1"/>
    </xf>
    <xf numFmtId="0" fontId="73" fillId="13" borderId="1" xfId="0" applyFont="1" applyFill="1" applyBorder="1" applyAlignment="1">
      <alignment horizontal="center" vertical="center"/>
    </xf>
    <xf numFmtId="0" fontId="53" fillId="0" borderId="1" xfId="0" applyFont="1" applyBorder="1" applyAlignment="1">
      <alignment horizontal="center" vertical="center" wrapText="1"/>
    </xf>
    <xf numFmtId="0" fontId="16" fillId="0" borderId="4" xfId="0" applyFont="1" applyBorder="1" applyAlignment="1">
      <alignment horizontal="center" vertical="center" wrapText="1" indent="1"/>
    </xf>
    <xf numFmtId="0" fontId="16" fillId="0" borderId="1" xfId="0" applyFont="1" applyBorder="1" applyAlignment="1">
      <alignment horizontal="center" vertical="center" wrapText="1" indent="1"/>
    </xf>
    <xf numFmtId="0" fontId="88" fillId="13" borderId="2" xfId="0" applyFont="1" applyFill="1" applyBorder="1" applyAlignment="1">
      <alignment horizontal="center" vertical="center" wrapText="1"/>
    </xf>
    <xf numFmtId="0" fontId="88" fillId="13" borderId="3" xfId="0" applyFont="1" applyFill="1" applyBorder="1" applyAlignment="1">
      <alignment horizontal="center" vertical="center" wrapText="1"/>
    </xf>
    <xf numFmtId="0" fontId="88" fillId="13" borderId="4" xfId="0" applyFont="1" applyFill="1" applyBorder="1" applyAlignment="1">
      <alignment horizontal="center" vertical="center" wrapText="1"/>
    </xf>
    <xf numFmtId="0" fontId="79" fillId="0" borderId="1" xfId="0" applyFont="1" applyBorder="1" applyAlignment="1">
      <alignment horizontal="center" vertical="center" wrapText="1"/>
    </xf>
    <xf numFmtId="0" fontId="79" fillId="0" borderId="13" xfId="0" applyFont="1" applyBorder="1" applyAlignment="1">
      <alignment horizontal="center" vertical="center" wrapText="1"/>
    </xf>
    <xf numFmtId="0" fontId="44" fillId="0" borderId="1" xfId="0" applyFont="1" applyBorder="1" applyAlignment="1">
      <alignment horizontal="center" vertical="center"/>
    </xf>
    <xf numFmtId="0" fontId="44" fillId="0" borderId="13" xfId="0" applyFont="1" applyBorder="1" applyAlignment="1">
      <alignment horizontal="center" vertical="center"/>
    </xf>
    <xf numFmtId="0" fontId="47" fillId="0" borderId="1" xfId="0" applyFont="1" applyBorder="1" applyAlignment="1">
      <alignment horizontal="center" vertical="top" wrapText="1"/>
    </xf>
    <xf numFmtId="0" fontId="47" fillId="0" borderId="13" xfId="0" applyFont="1" applyBorder="1" applyAlignment="1">
      <alignment horizontal="center" vertical="top" wrapText="1"/>
    </xf>
    <xf numFmtId="0" fontId="88" fillId="13" borderId="1" xfId="0" applyFont="1" applyFill="1" applyBorder="1" applyAlignment="1">
      <alignment horizontal="center" vertical="center"/>
    </xf>
    <xf numFmtId="0" fontId="47" fillId="13" borderId="1" xfId="0" applyFont="1" applyFill="1" applyBorder="1" applyAlignment="1">
      <alignment horizontal="center" vertical="center"/>
    </xf>
    <xf numFmtId="0" fontId="94" fillId="15" borderId="13" xfId="1" applyFont="1" applyFill="1" applyBorder="1" applyAlignment="1">
      <alignment horizontal="center" vertical="top" wrapText="1"/>
    </xf>
    <xf numFmtId="0" fontId="40" fillId="10" borderId="1" xfId="0" applyFont="1" applyFill="1" applyBorder="1" applyAlignment="1">
      <alignment horizontal="center" vertical="center" wrapText="1"/>
    </xf>
    <xf numFmtId="0" fontId="88" fillId="4" borderId="1" xfId="0" applyFont="1" applyFill="1" applyBorder="1" applyAlignment="1">
      <alignment horizontal="center" vertical="center" wrapText="1"/>
    </xf>
    <xf numFmtId="0" fontId="44" fillId="0" borderId="14" xfId="0" applyFont="1" applyBorder="1" applyAlignment="1">
      <alignment horizontal="center" vertical="center" wrapText="1"/>
    </xf>
    <xf numFmtId="0" fontId="44" fillId="0" borderId="1" xfId="0" applyFont="1" applyBorder="1" applyAlignment="1">
      <alignment horizontal="center" vertical="center" wrapText="1"/>
    </xf>
    <xf numFmtId="0" fontId="16" fillId="0" borderId="1" xfId="0" applyFont="1" applyBorder="1" applyAlignment="1">
      <alignment horizontal="left" vertical="top" wrapText="1"/>
    </xf>
    <xf numFmtId="0" fontId="16" fillId="0" borderId="1" xfId="0" applyFont="1" applyBorder="1" applyAlignment="1">
      <alignment horizontal="center" vertical="center" wrapText="1"/>
    </xf>
    <xf numFmtId="0" fontId="44" fillId="0" borderId="13" xfId="1" applyFont="1" applyBorder="1" applyAlignment="1">
      <alignment horizontal="center" vertical="center" wrapText="1"/>
    </xf>
    <xf numFmtId="0" fontId="89" fillId="0" borderId="15" xfId="1" applyFont="1" applyBorder="1" applyAlignment="1">
      <alignment horizontal="center" vertical="center" wrapText="1"/>
    </xf>
    <xf numFmtId="0" fontId="89" fillId="0" borderId="14" xfId="1" applyFont="1" applyBorder="1" applyAlignment="1">
      <alignment horizontal="center" vertical="center" wrapText="1"/>
    </xf>
    <xf numFmtId="0" fontId="16" fillId="0" borderId="1" xfId="0" applyFont="1" applyBorder="1" applyAlignment="1">
      <alignment horizontal="center" vertical="center" wrapText="1" indent="3"/>
    </xf>
    <xf numFmtId="0" fontId="49" fillId="0" borderId="13" xfId="0" applyFont="1" applyBorder="1" applyAlignment="1">
      <alignment horizontal="center" vertical="center"/>
    </xf>
    <xf numFmtId="0" fontId="49" fillId="0" borderId="15" xfId="0" applyFont="1" applyBorder="1" applyAlignment="1">
      <alignment horizontal="center" vertical="center"/>
    </xf>
    <xf numFmtId="0" fontId="49" fillId="0" borderId="14" xfId="0" applyFont="1" applyBorder="1" applyAlignment="1">
      <alignment horizontal="center" vertical="center"/>
    </xf>
    <xf numFmtId="0" fontId="44" fillId="4" borderId="1" xfId="0" applyFont="1" applyFill="1" applyBorder="1" applyAlignment="1">
      <alignment horizontal="center" vertical="top" wrapText="1"/>
    </xf>
    <xf numFmtId="0" fontId="89" fillId="4" borderId="1" xfId="0" applyFont="1" applyFill="1" applyBorder="1" applyAlignment="1">
      <alignment horizontal="center" vertical="top" wrapText="1"/>
    </xf>
    <xf numFmtId="0" fontId="96" fillId="9" borderId="1" xfId="0" applyFont="1" applyFill="1" applyBorder="1" applyAlignment="1">
      <alignment horizontal="center" vertical="center" wrapText="1"/>
    </xf>
    <xf numFmtId="0" fontId="73" fillId="9" borderId="1" xfId="0" applyFont="1" applyFill="1" applyBorder="1" applyAlignment="1">
      <alignment horizontal="center" vertical="center"/>
    </xf>
    <xf numFmtId="0" fontId="101" fillId="0" borderId="13" xfId="1" applyFont="1" applyBorder="1" applyAlignment="1">
      <alignment horizontal="center" vertical="top" wrapText="1"/>
    </xf>
    <xf numFmtId="0" fontId="94" fillId="0" borderId="13" xfId="1" applyFont="1" applyBorder="1" applyAlignment="1">
      <alignment horizontal="center" vertical="top" wrapText="1"/>
    </xf>
    <xf numFmtId="0" fontId="75" fillId="9" borderId="1" xfId="0" applyFont="1" applyFill="1" applyBorder="1" applyAlignment="1">
      <alignment horizontal="center" vertical="center" wrapText="1"/>
    </xf>
    <xf numFmtId="0" fontId="40" fillId="9" borderId="1" xfId="0" applyFont="1" applyFill="1" applyBorder="1" applyAlignment="1">
      <alignment horizontal="center" vertical="center" wrapText="1"/>
    </xf>
    <xf numFmtId="0" fontId="0" fillId="0" borderId="13" xfId="1" applyFont="1" applyBorder="1" applyAlignment="1">
      <alignment horizontal="center" vertical="top" wrapText="1"/>
    </xf>
    <xf numFmtId="0" fontId="40" fillId="20" borderId="1" xfId="0" applyFont="1" applyFill="1" applyBorder="1" applyAlignment="1">
      <alignment horizontal="center" vertical="center" wrapText="1"/>
    </xf>
    <xf numFmtId="0" fontId="15" fillId="0" borderId="1" xfId="0" applyFont="1" applyBorder="1" applyAlignment="1">
      <alignment horizontal="center" vertical="top" wrapText="1"/>
    </xf>
    <xf numFmtId="0" fontId="16" fillId="0" borderId="1" xfId="0" applyFont="1" applyBorder="1" applyAlignment="1">
      <alignment horizontal="center" vertical="center" wrapText="1" indent="2"/>
    </xf>
    <xf numFmtId="0" fontId="88" fillId="13" borderId="13" xfId="0" applyFont="1" applyFill="1" applyBorder="1" applyAlignment="1">
      <alignment horizontal="center" vertical="center" wrapText="1"/>
    </xf>
    <xf numFmtId="0" fontId="47" fillId="13" borderId="13" xfId="0" applyFont="1" applyFill="1" applyBorder="1" applyAlignment="1">
      <alignment horizontal="center" vertical="center" wrapText="1"/>
    </xf>
    <xf numFmtId="0" fontId="70" fillId="13" borderId="1" xfId="0" applyFont="1" applyFill="1" applyBorder="1" applyAlignment="1">
      <alignment horizontal="center" vertical="center"/>
    </xf>
    <xf numFmtId="0" fontId="0" fillId="0" borderId="1" xfId="0" applyBorder="1" applyAlignment="1">
      <alignment horizontal="center" vertical="center"/>
    </xf>
    <xf numFmtId="0" fontId="77" fillId="4" borderId="1" xfId="0" applyFont="1" applyFill="1" applyBorder="1" applyAlignment="1">
      <alignment horizontal="center" vertical="center" wrapText="1"/>
    </xf>
    <xf numFmtId="0" fontId="52" fillId="15" borderId="1" xfId="0" applyFont="1" applyFill="1" applyBorder="1" applyAlignment="1">
      <alignment horizontal="center" vertical="center" wrapText="1"/>
    </xf>
    <xf numFmtId="165" fontId="12" fillId="0" borderId="1" xfId="0" applyNumberFormat="1" applyFont="1" applyBorder="1" applyAlignment="1">
      <alignment horizontal="center" vertical="center" shrinkToFit="1"/>
    </xf>
    <xf numFmtId="0" fontId="46" fillId="0" borderId="15" xfId="0" applyFont="1" applyBorder="1" applyAlignment="1">
      <alignment horizontal="center" vertical="top" wrapText="1"/>
    </xf>
    <xf numFmtId="0" fontId="46" fillId="0" borderId="14" xfId="0" applyFont="1" applyBorder="1" applyAlignment="1">
      <alignment horizontal="center" vertical="top" wrapText="1"/>
    </xf>
    <xf numFmtId="0" fontId="9" fillId="0" borderId="1" xfId="0" applyFont="1" applyBorder="1" applyAlignment="1">
      <alignment horizontal="right" vertical="center" wrapText="1" indent="1"/>
    </xf>
    <xf numFmtId="0" fontId="12" fillId="0" borderId="1" xfId="0" applyFont="1" applyBorder="1" applyAlignment="1">
      <alignment horizontal="righ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75" fillId="0" borderId="1" xfId="0" applyFont="1" applyBorder="1" applyAlignment="1">
      <alignment horizontal="center" vertical="center" wrapText="1"/>
    </xf>
    <xf numFmtId="0" fontId="43" fillId="0" borderId="1" xfId="1" applyFont="1" applyBorder="1" applyAlignment="1">
      <alignment horizontal="center" vertical="center" wrapText="1"/>
    </xf>
    <xf numFmtId="0" fontId="42" fillId="0" borderId="1" xfId="1" applyBorder="1" applyAlignment="1">
      <alignment horizontal="center" vertical="center" wrapText="1"/>
    </xf>
    <xf numFmtId="0" fontId="40" fillId="18" borderId="1" xfId="0" applyFont="1" applyFill="1" applyBorder="1" applyAlignment="1">
      <alignment horizontal="center" vertical="center" wrapText="1"/>
    </xf>
    <xf numFmtId="0" fontId="64" fillId="14" borderId="1" xfId="0" applyFont="1" applyFill="1" applyBorder="1" applyAlignment="1">
      <alignment horizontal="center" vertical="center" wrapText="1"/>
    </xf>
    <xf numFmtId="0" fontId="64" fillId="14" borderId="1" xfId="0" applyFont="1" applyFill="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2" fillId="0" borderId="1" xfId="1" applyBorder="1" applyAlignment="1">
      <alignment horizontal="righ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4" xfId="0" applyFont="1" applyFill="1" applyBorder="1" applyAlignment="1">
      <alignment horizontal="center" vertical="top" wrapText="1"/>
    </xf>
    <xf numFmtId="0" fontId="0" fillId="3" borderId="2" xfId="0" applyFill="1" applyBorder="1" applyAlignment="1">
      <alignment horizontal="left" vertical="center" wrapText="1" indent="2"/>
    </xf>
    <xf numFmtId="0" fontId="0" fillId="3" borderId="3" xfId="0" applyFill="1" applyBorder="1" applyAlignment="1">
      <alignment horizontal="left" vertical="center" wrapText="1" indent="2"/>
    </xf>
    <xf numFmtId="0" fontId="0" fillId="3" borderId="4" xfId="0" applyFill="1" applyBorder="1" applyAlignment="1">
      <alignment horizontal="left" vertical="center" wrapText="1" indent="2"/>
    </xf>
    <xf numFmtId="0" fontId="10" fillId="3" borderId="2" xfId="0" applyFont="1" applyFill="1" applyBorder="1" applyAlignment="1">
      <alignment horizontal="left" vertical="center" wrapText="1" indent="4"/>
    </xf>
    <xf numFmtId="0" fontId="10" fillId="3" borderId="3" xfId="0" applyFont="1" applyFill="1" applyBorder="1" applyAlignment="1">
      <alignment horizontal="left" vertical="center" wrapText="1" indent="4"/>
    </xf>
    <xf numFmtId="0" fontId="10" fillId="3" borderId="4" xfId="0" applyFont="1" applyFill="1" applyBorder="1" applyAlignment="1">
      <alignment horizontal="left" vertical="center" wrapText="1" indent="4"/>
    </xf>
    <xf numFmtId="0" fontId="10" fillId="3" borderId="2" xfId="0" applyFont="1" applyFill="1" applyBorder="1" applyAlignment="1">
      <alignment horizontal="left" vertical="center" wrapText="1" indent="6"/>
    </xf>
    <xf numFmtId="0" fontId="10" fillId="3" borderId="3" xfId="0" applyFont="1" applyFill="1" applyBorder="1" applyAlignment="1">
      <alignment horizontal="left" vertical="center" wrapText="1" indent="6"/>
    </xf>
    <xf numFmtId="0" fontId="10" fillId="3" borderId="4" xfId="0" applyFont="1" applyFill="1" applyBorder="1" applyAlignment="1">
      <alignment horizontal="left" vertical="center" wrapText="1" indent="6"/>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3" borderId="2" xfId="0" applyFont="1" applyFill="1" applyBorder="1" applyAlignment="1">
      <alignment horizontal="left" vertical="center" wrapText="1" indent="12"/>
    </xf>
    <xf numFmtId="0" fontId="10" fillId="3" borderId="3" xfId="0" applyFont="1" applyFill="1" applyBorder="1" applyAlignment="1">
      <alignment horizontal="left" vertical="center" wrapText="1" indent="12"/>
    </xf>
    <xf numFmtId="0" fontId="10" fillId="3" borderId="4" xfId="0" applyFont="1" applyFill="1" applyBorder="1" applyAlignment="1">
      <alignment horizontal="left" vertical="center" wrapText="1" indent="12"/>
    </xf>
    <xf numFmtId="0" fontId="0" fillId="3" borderId="2" xfId="0" applyFill="1" applyBorder="1" applyAlignment="1">
      <alignment horizontal="right" vertical="center" wrapText="1" indent="1"/>
    </xf>
    <xf numFmtId="0" fontId="0" fillId="3" borderId="3" xfId="0" applyFill="1" applyBorder="1" applyAlignment="1">
      <alignment horizontal="right" vertical="center" wrapText="1" indent="1"/>
    </xf>
    <xf numFmtId="0" fontId="0" fillId="3" borderId="4" xfId="0" applyFill="1" applyBorder="1" applyAlignment="1">
      <alignment horizontal="right" vertical="center" wrapText="1" inden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0" fillId="0" borderId="7" xfId="0" applyBorder="1" applyAlignment="1">
      <alignment horizontal="left" vertical="top" wrapText="1" indent="1"/>
    </xf>
    <xf numFmtId="0" fontId="0" fillId="0" borderId="8" xfId="0" applyBorder="1" applyAlignment="1">
      <alignment horizontal="left" vertical="top" wrapText="1" inden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11" xfId="0" applyFont="1" applyBorder="1" applyAlignment="1">
      <alignment horizontal="left" vertical="center" wrapText="1" indent="1"/>
    </xf>
    <xf numFmtId="0" fontId="11" fillId="0" borderId="12" xfId="0" applyFont="1" applyBorder="1" applyAlignment="1">
      <alignment horizontal="left" vertical="center" wrapText="1" indent="1"/>
    </xf>
    <xf numFmtId="0" fontId="10" fillId="0" borderId="6" xfId="0" applyFont="1" applyBorder="1" applyAlignment="1">
      <alignment horizontal="center" vertical="top" wrapText="1"/>
    </xf>
    <xf numFmtId="0" fontId="10" fillId="0" borderId="7" xfId="0" applyFont="1" applyBorder="1" applyAlignment="1">
      <alignment horizontal="center"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9" fillId="0" borderId="7" xfId="0" applyFont="1" applyBorder="1" applyAlignment="1">
      <alignment horizontal="left" vertical="center" wrapText="1" indent="2"/>
    </xf>
    <xf numFmtId="0" fontId="9" fillId="0" borderId="10" xfId="0" applyFont="1" applyBorder="1" applyAlignment="1">
      <alignment horizontal="left" vertical="center" wrapText="1" indent="2"/>
    </xf>
    <xf numFmtId="0" fontId="9" fillId="0" borderId="11" xfId="0" applyFont="1" applyBorder="1" applyAlignment="1">
      <alignment horizontal="left" vertical="center" wrapText="1" indent="2"/>
    </xf>
    <xf numFmtId="0" fontId="9" fillId="0" borderId="12" xfId="0" applyFont="1" applyBorder="1" applyAlignment="1">
      <alignment horizontal="left" vertical="center" wrapText="1" indent="2"/>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9" fillId="0" borderId="2" xfId="0" applyFont="1" applyBorder="1" applyAlignment="1">
      <alignment horizontal="left" wrapText="1" indent="2"/>
    </xf>
    <xf numFmtId="0" fontId="9" fillId="0" borderId="3" xfId="0" applyFont="1" applyBorder="1" applyAlignment="1">
      <alignment horizontal="left" wrapText="1" indent="2"/>
    </xf>
    <xf numFmtId="0" fontId="9" fillId="0" borderId="4" xfId="0" applyFont="1" applyBorder="1" applyAlignment="1">
      <alignment horizontal="left" wrapText="1" indent="2"/>
    </xf>
    <xf numFmtId="0" fontId="11" fillId="0" borderId="3" xfId="0" applyFont="1" applyBorder="1" applyAlignment="1">
      <alignment horizontal="left" wrapText="1" indent="1"/>
    </xf>
    <xf numFmtId="0" fontId="11" fillId="0" borderId="4" xfId="0" applyFont="1" applyBorder="1" applyAlignment="1">
      <alignment horizontal="left"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10" xfId="0" applyBorder="1" applyAlignment="1">
      <alignment horizontal="left" vertical="center" wrapText="1" indent="1"/>
    </xf>
    <xf numFmtId="0" fontId="0" fillId="0" borderId="11" xfId="0" applyBorder="1" applyAlignment="1">
      <alignment horizontal="left" vertical="center" wrapText="1" indent="1"/>
    </xf>
    <xf numFmtId="0" fontId="0" fillId="0" borderId="12" xfId="0" applyBorder="1" applyAlignment="1">
      <alignment horizontal="left" vertical="center" wrapText="1" indent="1"/>
    </xf>
    <xf numFmtId="0" fontId="11" fillId="0" borderId="5" xfId="0" applyFont="1" applyBorder="1" applyAlignment="1">
      <alignment horizontal="left" wrapText="1" indent="1"/>
    </xf>
    <xf numFmtId="0" fontId="11" fillId="0" borderId="7" xfId="0" applyFont="1" applyBorder="1" applyAlignment="1">
      <alignment horizontal="left" wrapText="1" indent="1"/>
    </xf>
    <xf numFmtId="0" fontId="11" fillId="0" borderId="10" xfId="0" applyFont="1" applyBorder="1" applyAlignment="1">
      <alignment horizontal="left" wrapText="1" indent="1"/>
    </xf>
    <xf numFmtId="0" fontId="11" fillId="0" borderId="11" xfId="0" applyFont="1" applyBorder="1" applyAlignment="1">
      <alignment horizontal="left" wrapText="1" indent="1"/>
    </xf>
    <xf numFmtId="0" fontId="11" fillId="0" borderId="12" xfId="0" applyFont="1" applyBorder="1" applyAlignment="1">
      <alignment horizontal="left" wrapText="1" indent="1"/>
    </xf>
    <xf numFmtId="164" fontId="12" fillId="0" borderId="2" xfId="0" applyNumberFormat="1" applyFont="1" applyBorder="1" applyAlignment="1">
      <alignment horizontal="left" vertical="center" indent="1" shrinkToFit="1"/>
    </xf>
    <xf numFmtId="164" fontId="12" fillId="0" borderId="3" xfId="0" applyNumberFormat="1" applyFont="1" applyBorder="1" applyAlignment="1">
      <alignment horizontal="left" vertical="center" indent="1" shrinkToFit="1"/>
    </xf>
    <xf numFmtId="164" fontId="12" fillId="0" borderId="4" xfId="0" applyNumberFormat="1" applyFont="1" applyBorder="1" applyAlignment="1">
      <alignment horizontal="left" vertical="center" indent="1" shrinkToFit="1"/>
    </xf>
    <xf numFmtId="0" fontId="13" fillId="5" borderId="2"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top" wrapText="1"/>
    </xf>
    <xf numFmtId="1" fontId="14" fillId="0" borderId="2" xfId="0" applyNumberFormat="1" applyFont="1" applyBorder="1" applyAlignment="1">
      <alignment horizontal="left" vertical="top" shrinkToFit="1"/>
    </xf>
    <xf numFmtId="1" fontId="14" fillId="0" borderId="3" xfId="0" applyNumberFormat="1" applyFont="1" applyBorder="1" applyAlignment="1">
      <alignment horizontal="left" vertical="top" shrinkToFit="1"/>
    </xf>
    <xf numFmtId="1" fontId="14" fillId="0" borderId="4" xfId="0" applyNumberFormat="1" applyFont="1" applyBorder="1" applyAlignment="1">
      <alignment horizontal="left" vertical="top" shrinkToFit="1"/>
    </xf>
    <xf numFmtId="0" fontId="0" fillId="0" borderId="2" xfId="0" applyBorder="1" applyAlignment="1">
      <alignment horizontal="center" vertical="center" wrapText="1"/>
    </xf>
    <xf numFmtId="1" fontId="12" fillId="0" borderId="2" xfId="0" applyNumberFormat="1" applyFont="1" applyBorder="1" applyAlignment="1">
      <alignment horizontal="center" vertical="center" shrinkToFit="1"/>
    </xf>
    <xf numFmtId="1" fontId="12" fillId="0" borderId="3" xfId="0" applyNumberFormat="1" applyFont="1" applyBorder="1" applyAlignment="1">
      <alignment horizontal="center" vertical="center" shrinkToFit="1"/>
    </xf>
    <xf numFmtId="1" fontId="12" fillId="0" borderId="4" xfId="0" applyNumberFormat="1" applyFont="1" applyBorder="1" applyAlignment="1">
      <alignment horizontal="center" vertical="center" shrinkToFit="1"/>
    </xf>
    <xf numFmtId="0" fontId="9" fillId="0" borderId="2" xfId="0" applyFont="1" applyBorder="1" applyAlignment="1">
      <alignment horizontal="left" vertical="center" wrapText="1" indent="6"/>
    </xf>
    <xf numFmtId="0" fontId="9" fillId="0" borderId="3" xfId="0" applyFont="1" applyBorder="1" applyAlignment="1">
      <alignment horizontal="left" vertical="center" wrapText="1" indent="6"/>
    </xf>
    <xf numFmtId="0" fontId="9" fillId="0" borderId="4" xfId="0" applyFont="1" applyBorder="1" applyAlignment="1">
      <alignment horizontal="left" vertical="center" wrapText="1" indent="6"/>
    </xf>
    <xf numFmtId="165" fontId="12" fillId="0" borderId="2" xfId="0" applyNumberFormat="1" applyFont="1" applyBorder="1" applyAlignment="1">
      <alignment horizontal="right" vertical="center" indent="4" shrinkToFit="1"/>
    </xf>
    <xf numFmtId="165" fontId="12" fillId="0" borderId="3" xfId="0" applyNumberFormat="1" applyFont="1" applyBorder="1" applyAlignment="1">
      <alignment horizontal="right" vertical="center" indent="4" shrinkToFit="1"/>
    </xf>
    <xf numFmtId="165" fontId="12" fillId="0" borderId="4" xfId="0" applyNumberFormat="1" applyFont="1" applyBorder="1" applyAlignment="1">
      <alignment horizontal="right" vertical="center" indent="4" shrinkToFit="1"/>
    </xf>
    <xf numFmtId="165" fontId="12" fillId="0" borderId="2" xfId="0" applyNumberFormat="1" applyFont="1" applyBorder="1" applyAlignment="1">
      <alignment horizontal="right" vertical="center" indent="3" shrinkToFit="1"/>
    </xf>
    <xf numFmtId="165" fontId="12" fillId="0" borderId="3" xfId="0" applyNumberFormat="1" applyFont="1" applyBorder="1" applyAlignment="1">
      <alignment horizontal="right" vertical="center" indent="3" shrinkToFit="1"/>
    </xf>
    <xf numFmtId="165" fontId="12" fillId="0" borderId="4" xfId="0" applyNumberFormat="1" applyFont="1" applyBorder="1" applyAlignment="1">
      <alignment horizontal="right" vertical="center" indent="3" shrinkToFit="1"/>
    </xf>
    <xf numFmtId="0" fontId="9" fillId="0" borderId="2" xfId="0" applyFont="1" applyBorder="1" applyAlignment="1">
      <alignment horizontal="left" vertical="top" wrapText="1" indent="7"/>
    </xf>
    <xf numFmtId="0" fontId="9" fillId="0" borderId="3" xfId="0" applyFont="1" applyBorder="1" applyAlignment="1">
      <alignment horizontal="left" vertical="top" wrapText="1" indent="7"/>
    </xf>
    <xf numFmtId="0" fontId="9" fillId="0" borderId="4" xfId="0" applyFont="1" applyBorder="1" applyAlignment="1">
      <alignment horizontal="left" vertical="top" wrapText="1" indent="7"/>
    </xf>
    <xf numFmtId="0" fontId="10" fillId="0" borderId="2" xfId="0" applyFont="1" applyBorder="1" applyAlignment="1">
      <alignment horizontal="left" vertical="top" wrapText="1" indent="2"/>
    </xf>
    <xf numFmtId="0" fontId="10" fillId="0" borderId="3" xfId="0" applyFont="1" applyBorder="1" applyAlignment="1">
      <alignment horizontal="left" vertical="top" wrapText="1" indent="2"/>
    </xf>
    <xf numFmtId="0" fontId="10" fillId="0" borderId="4" xfId="0" applyFont="1" applyBorder="1" applyAlignment="1">
      <alignment horizontal="left" vertical="top" wrapText="1" indent="2"/>
    </xf>
    <xf numFmtId="0" fontId="10" fillId="7" borderId="2" xfId="0" applyFont="1" applyFill="1" applyBorder="1" applyAlignment="1">
      <alignment horizontal="center" vertical="top" wrapText="1"/>
    </xf>
    <xf numFmtId="0" fontId="10" fillId="7" borderId="3" xfId="0" applyFont="1" applyFill="1" applyBorder="1" applyAlignment="1">
      <alignment horizontal="center" vertical="top" wrapText="1"/>
    </xf>
    <xf numFmtId="0" fontId="10" fillId="7" borderId="4" xfId="0" applyFont="1" applyFill="1" applyBorder="1" applyAlignment="1">
      <alignment horizontal="center" vertical="top" wrapText="1"/>
    </xf>
    <xf numFmtId="0" fontId="0" fillId="8" borderId="5" xfId="0" applyFill="1" applyBorder="1" applyAlignment="1">
      <alignment horizontal="left" vertical="center" wrapText="1" indent="2"/>
    </xf>
    <xf numFmtId="0" fontId="0" fillId="8" borderId="6" xfId="0" applyFill="1" applyBorder="1" applyAlignment="1">
      <alignment horizontal="left" vertical="center" wrapText="1" indent="2"/>
    </xf>
    <xf numFmtId="0" fontId="0" fillId="8" borderId="7" xfId="0" applyFill="1" applyBorder="1" applyAlignment="1">
      <alignment horizontal="left" vertical="center" wrapText="1" indent="2"/>
    </xf>
    <xf numFmtId="0" fontId="10" fillId="8" borderId="5" xfId="0" applyFont="1" applyFill="1" applyBorder="1" applyAlignment="1">
      <alignment horizontal="left" vertical="center" wrapText="1" indent="4"/>
    </xf>
    <xf numFmtId="0" fontId="10" fillId="8" borderId="6" xfId="0" applyFont="1" applyFill="1" applyBorder="1" applyAlignment="1">
      <alignment horizontal="left" vertical="center" wrapText="1" indent="4"/>
    </xf>
    <xf numFmtId="0" fontId="10" fillId="8" borderId="7" xfId="0" applyFont="1" applyFill="1" applyBorder="1" applyAlignment="1">
      <alignment horizontal="left" vertical="center" wrapText="1" indent="4"/>
    </xf>
    <xf numFmtId="0" fontId="10" fillId="8" borderId="5" xfId="0" applyFont="1" applyFill="1" applyBorder="1" applyAlignment="1">
      <alignment horizontal="left" vertical="center" wrapText="1" indent="6"/>
    </xf>
    <xf numFmtId="0" fontId="10" fillId="8" borderId="6" xfId="0" applyFont="1" applyFill="1" applyBorder="1" applyAlignment="1">
      <alignment horizontal="left" vertical="center" wrapText="1" indent="6"/>
    </xf>
    <xf numFmtId="0" fontId="10" fillId="8" borderId="7" xfId="0" applyFont="1" applyFill="1" applyBorder="1" applyAlignment="1">
      <alignment horizontal="left" vertical="center" wrapText="1" indent="6"/>
    </xf>
    <xf numFmtId="0" fontId="10" fillId="8" borderId="5" xfId="0" applyFont="1" applyFill="1" applyBorder="1" applyAlignment="1">
      <alignment horizontal="center" vertical="top" wrapText="1"/>
    </xf>
    <xf numFmtId="0" fontId="10" fillId="8" borderId="6" xfId="0" applyFont="1" applyFill="1" applyBorder="1" applyAlignment="1">
      <alignment horizontal="center" vertical="top" wrapText="1"/>
    </xf>
    <xf numFmtId="0" fontId="10" fillId="8" borderId="7" xfId="0" applyFont="1" applyFill="1" applyBorder="1" applyAlignment="1">
      <alignment horizontal="center" vertical="top" wrapText="1"/>
    </xf>
    <xf numFmtId="0" fontId="10" fillId="8" borderId="5" xfId="0" applyFont="1" applyFill="1" applyBorder="1" applyAlignment="1">
      <alignment horizontal="left" vertical="center" wrapText="1" indent="12"/>
    </xf>
    <xf numFmtId="0" fontId="10" fillId="8" borderId="6" xfId="0" applyFont="1" applyFill="1" applyBorder="1" applyAlignment="1">
      <alignment horizontal="left" vertical="center" wrapText="1" indent="12"/>
    </xf>
    <xf numFmtId="0" fontId="10" fillId="8" borderId="7" xfId="0" applyFont="1" applyFill="1" applyBorder="1" applyAlignment="1">
      <alignment horizontal="left" vertical="center" wrapText="1" indent="12"/>
    </xf>
    <xf numFmtId="0" fontId="0" fillId="8" borderId="5" xfId="0" applyFill="1" applyBorder="1" applyAlignment="1">
      <alignment horizontal="right" vertical="center" wrapText="1" indent="1"/>
    </xf>
    <xf numFmtId="0" fontId="0" fillId="8" borderId="6" xfId="0" applyFill="1" applyBorder="1" applyAlignment="1">
      <alignment horizontal="right" vertical="center" wrapText="1" indent="1"/>
    </xf>
    <xf numFmtId="0" fontId="8" fillId="13" borderId="2" xfId="0" applyFont="1" applyFill="1" applyBorder="1" applyAlignment="1">
      <alignment horizontal="center" vertical="top" wrapText="1"/>
    </xf>
    <xf numFmtId="0" fontId="8" fillId="13" borderId="3" xfId="0" applyFont="1" applyFill="1" applyBorder="1" applyAlignment="1">
      <alignment horizontal="center" vertical="top" wrapText="1"/>
    </xf>
    <xf numFmtId="0" fontId="8" fillId="13" borderId="4" xfId="0" applyFont="1" applyFill="1" applyBorder="1" applyAlignment="1">
      <alignment horizontal="center" vertical="top" wrapText="1"/>
    </xf>
    <xf numFmtId="0" fontId="42" fillId="0" borderId="8" xfId="1" applyBorder="1" applyAlignment="1">
      <alignment horizontal="left" vertical="top" wrapText="1" indent="1"/>
    </xf>
    <xf numFmtId="0" fontId="42" fillId="0" borderId="0" xfId="1" applyBorder="1" applyAlignment="1">
      <alignment horizontal="left" vertical="top" wrapText="1" indent="1"/>
    </xf>
    <xf numFmtId="0" fontId="42" fillId="0" borderId="9" xfId="1" applyBorder="1" applyAlignment="1">
      <alignment horizontal="left" vertical="top" wrapText="1" indent="1"/>
    </xf>
    <xf numFmtId="0" fontId="42" fillId="0" borderId="0" xfId="1" applyAlignment="1">
      <alignment horizontal="left" vertical="top" wrapText="1" indent="1"/>
    </xf>
    <xf numFmtId="0" fontId="42" fillId="0" borderId="10" xfId="1" applyBorder="1" applyAlignment="1">
      <alignment horizontal="left" vertical="top" wrapText="1" indent="1"/>
    </xf>
    <xf numFmtId="0" fontId="42" fillId="0" borderId="11" xfId="1" applyBorder="1" applyAlignment="1">
      <alignment horizontal="left" vertical="top" wrapText="1" indent="1"/>
    </xf>
    <xf numFmtId="0" fontId="42" fillId="0" borderId="12" xfId="1" applyBorder="1" applyAlignment="1">
      <alignment horizontal="left" vertical="top" wrapText="1" indent="1"/>
    </xf>
    <xf numFmtId="0" fontId="42" fillId="0" borderId="0" xfId="1"/>
    <xf numFmtId="0" fontId="42" fillId="0" borderId="2" xfId="1" applyBorder="1" applyAlignment="1">
      <alignment horizontal="left" vertical="top" wrapText="1" indent="1"/>
    </xf>
    <xf numFmtId="0" fontId="42" fillId="0" borderId="3" xfId="1" applyBorder="1" applyAlignment="1">
      <alignment horizontal="left" vertical="top" wrapText="1" indent="1"/>
    </xf>
    <xf numFmtId="0" fontId="42" fillId="0" borderId="4" xfId="1" applyBorder="1" applyAlignment="1">
      <alignment horizontal="left" vertical="top" wrapText="1" indent="1"/>
    </xf>
    <xf numFmtId="0" fontId="42" fillId="0" borderId="2" xfId="1" applyBorder="1" applyAlignment="1">
      <alignment horizontal="center" vertical="top" wrapText="1"/>
    </xf>
    <xf numFmtId="0" fontId="42" fillId="0" borderId="3" xfId="1" applyBorder="1" applyAlignment="1">
      <alignment horizontal="center" vertical="top" wrapText="1"/>
    </xf>
    <xf numFmtId="0" fontId="42" fillId="0" borderId="4" xfId="1" applyBorder="1" applyAlignment="1">
      <alignment horizontal="center" vertical="top" wrapText="1"/>
    </xf>
    <xf numFmtId="0" fontId="42" fillId="0" borderId="5" xfId="1" applyBorder="1" applyAlignment="1">
      <alignment horizontal="left" vertical="center" wrapText="1" indent="1"/>
    </xf>
    <xf numFmtId="0" fontId="42" fillId="0" borderId="6" xfId="1" applyBorder="1" applyAlignment="1">
      <alignment horizontal="left" vertical="center" wrapText="1" indent="1"/>
    </xf>
    <xf numFmtId="0" fontId="42" fillId="0" borderId="7" xfId="1" applyBorder="1" applyAlignment="1">
      <alignment horizontal="left" vertical="center" wrapText="1" indent="1"/>
    </xf>
    <xf numFmtId="0" fontId="42" fillId="0" borderId="10" xfId="1" applyBorder="1" applyAlignment="1">
      <alignment horizontal="left" vertical="center" wrapText="1" indent="1"/>
    </xf>
    <xf numFmtId="0" fontId="42" fillId="0" borderId="11" xfId="1" applyBorder="1" applyAlignment="1">
      <alignment horizontal="left" vertical="center" wrapText="1" indent="1"/>
    </xf>
    <xf numFmtId="0" fontId="42" fillId="0" borderId="12" xfId="1" applyBorder="1" applyAlignment="1">
      <alignment horizontal="left" vertical="center" wrapText="1" indent="1"/>
    </xf>
    <xf numFmtId="0" fontId="12" fillId="0" borderId="2" xfId="0" applyFont="1" applyBorder="1" applyAlignment="1">
      <alignment horizontal="left" vertical="top" wrapText="1" indent="1"/>
    </xf>
    <xf numFmtId="0" fontId="0" fillId="8" borderId="2" xfId="0" applyFill="1" applyBorder="1" applyAlignment="1">
      <alignment horizontal="left" vertical="center" wrapText="1" indent="2"/>
    </xf>
    <xf numFmtId="0" fontId="0" fillId="8" borderId="3" xfId="0" applyFill="1" applyBorder="1" applyAlignment="1">
      <alignment horizontal="left" vertical="center" wrapText="1" indent="2"/>
    </xf>
    <xf numFmtId="0" fontId="0" fillId="8" borderId="4" xfId="0" applyFill="1" applyBorder="1" applyAlignment="1">
      <alignment horizontal="left" vertical="center" wrapText="1" indent="2"/>
    </xf>
    <xf numFmtId="0" fontId="10" fillId="8" borderId="2" xfId="0" applyFont="1" applyFill="1" applyBorder="1" applyAlignment="1">
      <alignment horizontal="left" vertical="center" wrapText="1" indent="4"/>
    </xf>
    <xf numFmtId="0" fontId="10" fillId="8" borderId="3" xfId="0" applyFont="1" applyFill="1" applyBorder="1" applyAlignment="1">
      <alignment horizontal="left" vertical="center" wrapText="1" indent="4"/>
    </xf>
    <xf numFmtId="0" fontId="10" fillId="8" borderId="4" xfId="0" applyFont="1" applyFill="1" applyBorder="1" applyAlignment="1">
      <alignment horizontal="left" vertical="center" wrapText="1" indent="4"/>
    </xf>
    <xf numFmtId="0" fontId="10" fillId="8" borderId="2" xfId="0" applyFont="1" applyFill="1" applyBorder="1" applyAlignment="1">
      <alignment horizontal="left" vertical="center" wrapText="1" indent="6"/>
    </xf>
    <xf numFmtId="0" fontId="10" fillId="8" borderId="3" xfId="0" applyFont="1" applyFill="1" applyBorder="1" applyAlignment="1">
      <alignment horizontal="left" vertical="center" wrapText="1" indent="6"/>
    </xf>
    <xf numFmtId="0" fontId="10" fillId="8" borderId="4" xfId="0" applyFont="1" applyFill="1" applyBorder="1" applyAlignment="1">
      <alignment horizontal="left" vertical="center" wrapText="1" indent="6"/>
    </xf>
    <xf numFmtId="0" fontId="10" fillId="8" borderId="2" xfId="0" applyFont="1" applyFill="1" applyBorder="1" applyAlignment="1">
      <alignment horizontal="center" vertical="top" wrapText="1"/>
    </xf>
    <xf numFmtId="0" fontId="10" fillId="8" borderId="3" xfId="0" applyFont="1" applyFill="1" applyBorder="1" applyAlignment="1">
      <alignment horizontal="center" vertical="top" wrapText="1"/>
    </xf>
    <xf numFmtId="0" fontId="10" fillId="8" borderId="4" xfId="0" applyFont="1" applyFill="1" applyBorder="1" applyAlignment="1">
      <alignment horizontal="center" vertical="top" wrapText="1"/>
    </xf>
    <xf numFmtId="0" fontId="10" fillId="8" borderId="2" xfId="0" applyFont="1" applyFill="1" applyBorder="1" applyAlignment="1">
      <alignment horizontal="left" vertical="center" wrapText="1" indent="12"/>
    </xf>
    <xf numFmtId="0" fontId="10" fillId="8" borderId="3" xfId="0" applyFont="1" applyFill="1" applyBorder="1" applyAlignment="1">
      <alignment horizontal="left" vertical="center" wrapText="1" indent="12"/>
    </xf>
    <xf numFmtId="0" fontId="10" fillId="8" borderId="4" xfId="0" applyFont="1" applyFill="1" applyBorder="1" applyAlignment="1">
      <alignment horizontal="left" vertical="center" wrapText="1" indent="12"/>
    </xf>
    <xf numFmtId="0" fontId="0" fillId="8" borderId="2" xfId="0" applyFill="1" applyBorder="1" applyAlignment="1">
      <alignment horizontal="right" vertical="center" wrapText="1" indent="1"/>
    </xf>
    <xf numFmtId="0" fontId="0" fillId="8" borderId="3" xfId="0" applyFill="1" applyBorder="1" applyAlignment="1">
      <alignment horizontal="right" vertical="center" wrapText="1" indent="1"/>
    </xf>
    <xf numFmtId="0" fontId="0" fillId="8" borderId="4" xfId="0" applyFill="1" applyBorder="1" applyAlignment="1">
      <alignment horizontal="right" vertical="center" wrapText="1" indent="1"/>
    </xf>
    <xf numFmtId="0" fontId="1" fillId="0" borderId="4"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FFFFFF"/>
      <color rgb="FFFF99CC"/>
      <color rgb="FFFF3399"/>
      <color rgb="FFF58E90"/>
      <color rgb="FFFDFCCB"/>
      <color rgb="FFFAF76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3" Type="http://schemas.openxmlformats.org/officeDocument/2006/relationships/image" Target="../media/image45.png"/><Relationship Id="rId18" Type="http://schemas.openxmlformats.org/officeDocument/2006/relationships/image" Target="../media/image284.jpeg"/><Relationship Id="rId26" Type="http://schemas.openxmlformats.org/officeDocument/2006/relationships/image" Target="../media/image50.jpeg"/><Relationship Id="rId39" Type="http://schemas.openxmlformats.org/officeDocument/2006/relationships/image" Target="../media/image302.jpeg"/><Relationship Id="rId21" Type="http://schemas.openxmlformats.org/officeDocument/2006/relationships/image" Target="../media/image287.jpeg"/><Relationship Id="rId34" Type="http://schemas.openxmlformats.org/officeDocument/2006/relationships/image" Target="../media/image297.jpeg"/><Relationship Id="rId42" Type="http://schemas.openxmlformats.org/officeDocument/2006/relationships/image" Target="../media/image305.jpeg"/><Relationship Id="rId47" Type="http://schemas.openxmlformats.org/officeDocument/2006/relationships/image" Target="../media/image308.jpeg"/><Relationship Id="rId50" Type="http://schemas.openxmlformats.org/officeDocument/2006/relationships/image" Target="../media/image55.jpeg"/><Relationship Id="rId55" Type="http://schemas.openxmlformats.org/officeDocument/2006/relationships/image" Target="../media/image59.png"/><Relationship Id="rId7" Type="http://schemas.openxmlformats.org/officeDocument/2006/relationships/image" Target="../media/image279.jpeg"/><Relationship Id="rId2" Type="http://schemas.openxmlformats.org/officeDocument/2006/relationships/image" Target="../media/image274.jpeg"/><Relationship Id="rId16" Type="http://schemas.openxmlformats.org/officeDocument/2006/relationships/image" Target="../media/image283.jpeg"/><Relationship Id="rId29" Type="http://schemas.openxmlformats.org/officeDocument/2006/relationships/image" Target="../media/image292.jpeg"/><Relationship Id="rId11" Type="http://schemas.openxmlformats.org/officeDocument/2006/relationships/image" Target="../media/image43.jpeg"/><Relationship Id="rId24" Type="http://schemas.openxmlformats.org/officeDocument/2006/relationships/image" Target="../media/image290.jpeg"/><Relationship Id="rId32" Type="http://schemas.openxmlformats.org/officeDocument/2006/relationships/image" Target="../media/image295.jpeg"/><Relationship Id="rId37" Type="http://schemas.openxmlformats.org/officeDocument/2006/relationships/image" Target="../media/image300.jpeg"/><Relationship Id="rId40" Type="http://schemas.openxmlformats.org/officeDocument/2006/relationships/image" Target="../media/image303.png"/><Relationship Id="rId45" Type="http://schemas.openxmlformats.org/officeDocument/2006/relationships/image" Target="../media/image306.jpeg"/><Relationship Id="rId53" Type="http://schemas.openxmlformats.org/officeDocument/2006/relationships/image" Target="../media/image57.jpeg"/><Relationship Id="rId58" Type="http://schemas.openxmlformats.org/officeDocument/2006/relationships/image" Target="../media/image62.jpeg"/><Relationship Id="rId5" Type="http://schemas.openxmlformats.org/officeDocument/2006/relationships/image" Target="../media/image277.png"/><Relationship Id="rId61" Type="http://schemas.openxmlformats.org/officeDocument/2006/relationships/image" Target="../media/image65.jpeg"/><Relationship Id="rId19" Type="http://schemas.openxmlformats.org/officeDocument/2006/relationships/image" Target="../media/image285.jpeg"/><Relationship Id="rId14" Type="http://schemas.openxmlformats.org/officeDocument/2006/relationships/image" Target="../media/image281.jpeg"/><Relationship Id="rId22" Type="http://schemas.openxmlformats.org/officeDocument/2006/relationships/image" Target="../media/image288.jpeg"/><Relationship Id="rId27" Type="http://schemas.openxmlformats.org/officeDocument/2006/relationships/image" Target="../media/image51.jpeg"/><Relationship Id="rId30" Type="http://schemas.openxmlformats.org/officeDocument/2006/relationships/image" Target="../media/image293.jpeg"/><Relationship Id="rId35" Type="http://schemas.openxmlformats.org/officeDocument/2006/relationships/image" Target="../media/image298.jpeg"/><Relationship Id="rId43" Type="http://schemas.openxmlformats.org/officeDocument/2006/relationships/image" Target="../media/image39.jpeg"/><Relationship Id="rId48" Type="http://schemas.openxmlformats.org/officeDocument/2006/relationships/image" Target="../media/image53.jpeg"/><Relationship Id="rId56" Type="http://schemas.openxmlformats.org/officeDocument/2006/relationships/image" Target="../media/image60.png"/><Relationship Id="rId8" Type="http://schemas.openxmlformats.org/officeDocument/2006/relationships/image" Target="../media/image280.jpeg"/><Relationship Id="rId51" Type="http://schemas.openxmlformats.org/officeDocument/2006/relationships/image" Target="../media/image18.jpeg"/><Relationship Id="rId3" Type="http://schemas.openxmlformats.org/officeDocument/2006/relationships/image" Target="../media/image275.jpeg"/><Relationship Id="rId12" Type="http://schemas.openxmlformats.org/officeDocument/2006/relationships/image" Target="../media/image44.jpeg"/><Relationship Id="rId17" Type="http://schemas.openxmlformats.org/officeDocument/2006/relationships/image" Target="../media/image49.jpeg"/><Relationship Id="rId25" Type="http://schemas.openxmlformats.org/officeDocument/2006/relationships/image" Target="../media/image291.jpeg"/><Relationship Id="rId33" Type="http://schemas.openxmlformats.org/officeDocument/2006/relationships/image" Target="../media/image296.jpeg"/><Relationship Id="rId38" Type="http://schemas.openxmlformats.org/officeDocument/2006/relationships/image" Target="../media/image301.jpeg"/><Relationship Id="rId46" Type="http://schemas.openxmlformats.org/officeDocument/2006/relationships/image" Target="../media/image307.jpeg"/><Relationship Id="rId59" Type="http://schemas.openxmlformats.org/officeDocument/2006/relationships/image" Target="../media/image63.jpeg"/><Relationship Id="rId20" Type="http://schemas.openxmlformats.org/officeDocument/2006/relationships/image" Target="../media/image286.jpeg"/><Relationship Id="rId41" Type="http://schemas.openxmlformats.org/officeDocument/2006/relationships/image" Target="../media/image304.png"/><Relationship Id="rId54" Type="http://schemas.openxmlformats.org/officeDocument/2006/relationships/image" Target="../media/image58.jpeg"/><Relationship Id="rId62" Type="http://schemas.openxmlformats.org/officeDocument/2006/relationships/image" Target="../media/image31.jpeg"/><Relationship Id="rId1" Type="http://schemas.openxmlformats.org/officeDocument/2006/relationships/image" Target="../media/image273.jpeg"/><Relationship Id="rId6" Type="http://schemas.openxmlformats.org/officeDocument/2006/relationships/image" Target="../media/image278.png"/><Relationship Id="rId15" Type="http://schemas.openxmlformats.org/officeDocument/2006/relationships/image" Target="../media/image282.png"/><Relationship Id="rId23" Type="http://schemas.openxmlformats.org/officeDocument/2006/relationships/image" Target="../media/image289.jpeg"/><Relationship Id="rId28" Type="http://schemas.openxmlformats.org/officeDocument/2006/relationships/image" Target="../media/image52.jpeg"/><Relationship Id="rId36" Type="http://schemas.openxmlformats.org/officeDocument/2006/relationships/image" Target="../media/image299.jpeg"/><Relationship Id="rId49" Type="http://schemas.openxmlformats.org/officeDocument/2006/relationships/image" Target="../media/image54.jpeg"/><Relationship Id="rId57" Type="http://schemas.openxmlformats.org/officeDocument/2006/relationships/image" Target="../media/image61.png"/><Relationship Id="rId10" Type="http://schemas.openxmlformats.org/officeDocument/2006/relationships/image" Target="../media/image42.jpeg"/><Relationship Id="rId31" Type="http://schemas.openxmlformats.org/officeDocument/2006/relationships/image" Target="../media/image294.jpeg"/><Relationship Id="rId44" Type="http://schemas.openxmlformats.org/officeDocument/2006/relationships/image" Target="../media/image40.png"/><Relationship Id="rId52" Type="http://schemas.openxmlformats.org/officeDocument/2006/relationships/image" Target="../media/image56.jpeg"/><Relationship Id="rId60" Type="http://schemas.openxmlformats.org/officeDocument/2006/relationships/image" Target="../media/image64.jpeg"/><Relationship Id="rId4" Type="http://schemas.openxmlformats.org/officeDocument/2006/relationships/image" Target="../media/image276.jpeg"/><Relationship Id="rId9" Type="http://schemas.openxmlformats.org/officeDocument/2006/relationships/image" Target="../media/image41.png"/></Relationships>
</file>

<file path=xl/drawings/_rels/drawing2.xml.rels><?xml version="1.0" encoding="UTF-8" standalone="yes"?>
<Relationships xmlns="http://schemas.openxmlformats.org/package/2006/relationships"><Relationship Id="rId8" Type="http://schemas.openxmlformats.org/officeDocument/2006/relationships/image" Target="../media/image46.jpeg"/><Relationship Id="rId13" Type="http://schemas.openxmlformats.org/officeDocument/2006/relationships/image" Target="../media/image51.jpeg"/><Relationship Id="rId18" Type="http://schemas.openxmlformats.org/officeDocument/2006/relationships/image" Target="../media/image18.jpeg"/><Relationship Id="rId26" Type="http://schemas.openxmlformats.org/officeDocument/2006/relationships/image" Target="../media/image63.jpeg"/><Relationship Id="rId3" Type="http://schemas.openxmlformats.org/officeDocument/2006/relationships/image" Target="../media/image41.png"/><Relationship Id="rId21" Type="http://schemas.openxmlformats.org/officeDocument/2006/relationships/image" Target="../media/image58.jpeg"/><Relationship Id="rId7" Type="http://schemas.openxmlformats.org/officeDocument/2006/relationships/image" Target="../media/image45.png"/><Relationship Id="rId12" Type="http://schemas.openxmlformats.org/officeDocument/2006/relationships/image" Target="../media/image50.jpeg"/><Relationship Id="rId17" Type="http://schemas.openxmlformats.org/officeDocument/2006/relationships/image" Target="../media/image55.jpeg"/><Relationship Id="rId25" Type="http://schemas.openxmlformats.org/officeDocument/2006/relationships/image" Target="../media/image62.jpeg"/><Relationship Id="rId2" Type="http://schemas.openxmlformats.org/officeDocument/2006/relationships/image" Target="../media/image40.png"/><Relationship Id="rId16" Type="http://schemas.openxmlformats.org/officeDocument/2006/relationships/image" Target="../media/image54.jpeg"/><Relationship Id="rId20" Type="http://schemas.openxmlformats.org/officeDocument/2006/relationships/image" Target="../media/image57.jpeg"/><Relationship Id="rId29" Type="http://schemas.openxmlformats.org/officeDocument/2006/relationships/image" Target="../media/image31.jpeg"/><Relationship Id="rId1" Type="http://schemas.openxmlformats.org/officeDocument/2006/relationships/image" Target="../media/image39.jpeg"/><Relationship Id="rId6" Type="http://schemas.openxmlformats.org/officeDocument/2006/relationships/image" Target="../media/image44.jpeg"/><Relationship Id="rId11" Type="http://schemas.openxmlformats.org/officeDocument/2006/relationships/image" Target="../media/image49.jpeg"/><Relationship Id="rId24" Type="http://schemas.openxmlformats.org/officeDocument/2006/relationships/image" Target="../media/image61.png"/><Relationship Id="rId5" Type="http://schemas.openxmlformats.org/officeDocument/2006/relationships/image" Target="../media/image43.jpeg"/><Relationship Id="rId15" Type="http://schemas.openxmlformats.org/officeDocument/2006/relationships/image" Target="../media/image53.jpeg"/><Relationship Id="rId23" Type="http://schemas.openxmlformats.org/officeDocument/2006/relationships/image" Target="../media/image60.png"/><Relationship Id="rId28" Type="http://schemas.openxmlformats.org/officeDocument/2006/relationships/image" Target="../media/image65.jpeg"/><Relationship Id="rId10" Type="http://schemas.openxmlformats.org/officeDocument/2006/relationships/image" Target="../media/image48.jpeg"/><Relationship Id="rId19" Type="http://schemas.openxmlformats.org/officeDocument/2006/relationships/image" Target="../media/image56.jpeg"/><Relationship Id="rId4" Type="http://schemas.openxmlformats.org/officeDocument/2006/relationships/image" Target="../media/image42.jpeg"/><Relationship Id="rId9" Type="http://schemas.openxmlformats.org/officeDocument/2006/relationships/image" Target="../media/image47.png"/><Relationship Id="rId14" Type="http://schemas.openxmlformats.org/officeDocument/2006/relationships/image" Target="../media/image52.jpeg"/><Relationship Id="rId22" Type="http://schemas.openxmlformats.org/officeDocument/2006/relationships/image" Target="../media/image59.png"/><Relationship Id="rId27" Type="http://schemas.openxmlformats.org/officeDocument/2006/relationships/image" Target="../media/image6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73.png"/><Relationship Id="rId3" Type="http://schemas.openxmlformats.org/officeDocument/2006/relationships/image" Target="../media/image68.png"/><Relationship Id="rId7" Type="http://schemas.openxmlformats.org/officeDocument/2006/relationships/image" Target="../media/image72.png"/><Relationship Id="rId12" Type="http://schemas.openxmlformats.org/officeDocument/2006/relationships/image" Target="../media/image77.png"/><Relationship Id="rId2" Type="http://schemas.openxmlformats.org/officeDocument/2006/relationships/image" Target="../media/image67.png"/><Relationship Id="rId1" Type="http://schemas.openxmlformats.org/officeDocument/2006/relationships/image" Target="../media/image66.png"/><Relationship Id="rId6" Type="http://schemas.openxmlformats.org/officeDocument/2006/relationships/image" Target="../media/image71.png"/><Relationship Id="rId11" Type="http://schemas.openxmlformats.org/officeDocument/2006/relationships/image" Target="../media/image76.png"/><Relationship Id="rId5" Type="http://schemas.openxmlformats.org/officeDocument/2006/relationships/image" Target="../media/image70.png"/><Relationship Id="rId10" Type="http://schemas.openxmlformats.org/officeDocument/2006/relationships/image" Target="../media/image75.png"/><Relationship Id="rId4" Type="http://schemas.openxmlformats.org/officeDocument/2006/relationships/image" Target="../media/image69.tmp"/><Relationship Id="rId9" Type="http://schemas.openxmlformats.org/officeDocument/2006/relationships/image" Target="../media/image74.png"/></Relationships>
</file>

<file path=xl/drawings/_rels/drawing4.xml.rels><?xml version="1.0" encoding="UTF-8" standalone="yes"?>
<Relationships xmlns="http://schemas.openxmlformats.org/package/2006/relationships"><Relationship Id="rId26" Type="http://schemas.openxmlformats.org/officeDocument/2006/relationships/image" Target="../media/image95.png"/><Relationship Id="rId117" Type="http://schemas.openxmlformats.org/officeDocument/2006/relationships/image" Target="../media/image186.png"/><Relationship Id="rId21" Type="http://schemas.openxmlformats.org/officeDocument/2006/relationships/image" Target="../media/image90.png"/><Relationship Id="rId42" Type="http://schemas.openxmlformats.org/officeDocument/2006/relationships/image" Target="../media/image111.png"/><Relationship Id="rId47" Type="http://schemas.openxmlformats.org/officeDocument/2006/relationships/image" Target="../media/image116.png"/><Relationship Id="rId63" Type="http://schemas.openxmlformats.org/officeDocument/2006/relationships/image" Target="../media/image132.png"/><Relationship Id="rId68" Type="http://schemas.openxmlformats.org/officeDocument/2006/relationships/image" Target="../media/image137.png"/><Relationship Id="rId84" Type="http://schemas.openxmlformats.org/officeDocument/2006/relationships/image" Target="../media/image153.png"/><Relationship Id="rId89" Type="http://schemas.openxmlformats.org/officeDocument/2006/relationships/image" Target="../media/image158.png"/><Relationship Id="rId112" Type="http://schemas.openxmlformats.org/officeDocument/2006/relationships/image" Target="../media/image181.png"/><Relationship Id="rId16" Type="http://schemas.openxmlformats.org/officeDocument/2006/relationships/image" Target="../media/image85.png"/><Relationship Id="rId107" Type="http://schemas.openxmlformats.org/officeDocument/2006/relationships/image" Target="../media/image176.png"/><Relationship Id="rId11" Type="http://schemas.openxmlformats.org/officeDocument/2006/relationships/image" Target="../media/image80.jpeg"/><Relationship Id="rId32" Type="http://schemas.openxmlformats.org/officeDocument/2006/relationships/image" Target="../media/image101.png"/><Relationship Id="rId37" Type="http://schemas.openxmlformats.org/officeDocument/2006/relationships/image" Target="../media/image106.png"/><Relationship Id="rId53" Type="http://schemas.openxmlformats.org/officeDocument/2006/relationships/image" Target="../media/image122.png"/><Relationship Id="rId58" Type="http://schemas.openxmlformats.org/officeDocument/2006/relationships/image" Target="../media/image127.png"/><Relationship Id="rId74" Type="http://schemas.openxmlformats.org/officeDocument/2006/relationships/image" Target="../media/image143.png"/><Relationship Id="rId79" Type="http://schemas.openxmlformats.org/officeDocument/2006/relationships/image" Target="../media/image148.png"/><Relationship Id="rId102" Type="http://schemas.openxmlformats.org/officeDocument/2006/relationships/image" Target="../media/image171.png"/><Relationship Id="rId123" Type="http://schemas.openxmlformats.org/officeDocument/2006/relationships/image" Target="../media/image192.png"/><Relationship Id="rId5" Type="http://schemas.openxmlformats.org/officeDocument/2006/relationships/image" Target="../media/image35.png"/><Relationship Id="rId90" Type="http://schemas.openxmlformats.org/officeDocument/2006/relationships/image" Target="../media/image159.png"/><Relationship Id="rId95" Type="http://schemas.openxmlformats.org/officeDocument/2006/relationships/image" Target="../media/image164.png"/><Relationship Id="rId22" Type="http://schemas.openxmlformats.org/officeDocument/2006/relationships/image" Target="../media/image91.png"/><Relationship Id="rId27" Type="http://schemas.openxmlformats.org/officeDocument/2006/relationships/image" Target="../media/image96.png"/><Relationship Id="rId43" Type="http://schemas.openxmlformats.org/officeDocument/2006/relationships/image" Target="../media/image112.png"/><Relationship Id="rId48" Type="http://schemas.openxmlformats.org/officeDocument/2006/relationships/image" Target="../media/image117.png"/><Relationship Id="rId64" Type="http://schemas.openxmlformats.org/officeDocument/2006/relationships/image" Target="../media/image133.jpeg"/><Relationship Id="rId69" Type="http://schemas.openxmlformats.org/officeDocument/2006/relationships/image" Target="../media/image138.png"/><Relationship Id="rId113" Type="http://schemas.openxmlformats.org/officeDocument/2006/relationships/image" Target="../media/image182.png"/><Relationship Id="rId118" Type="http://schemas.openxmlformats.org/officeDocument/2006/relationships/image" Target="../media/image187.png"/><Relationship Id="rId80" Type="http://schemas.openxmlformats.org/officeDocument/2006/relationships/image" Target="../media/image149.png"/><Relationship Id="rId85" Type="http://schemas.openxmlformats.org/officeDocument/2006/relationships/image" Target="../media/image154.png"/><Relationship Id="rId12" Type="http://schemas.openxmlformats.org/officeDocument/2006/relationships/image" Target="../media/image81.png"/><Relationship Id="rId17" Type="http://schemas.openxmlformats.org/officeDocument/2006/relationships/image" Target="../media/image86.png"/><Relationship Id="rId33" Type="http://schemas.openxmlformats.org/officeDocument/2006/relationships/image" Target="../media/image102.png"/><Relationship Id="rId38" Type="http://schemas.openxmlformats.org/officeDocument/2006/relationships/image" Target="../media/image107.png"/><Relationship Id="rId59" Type="http://schemas.openxmlformats.org/officeDocument/2006/relationships/image" Target="../media/image128.png"/><Relationship Id="rId103" Type="http://schemas.openxmlformats.org/officeDocument/2006/relationships/image" Target="../media/image172.png"/><Relationship Id="rId108" Type="http://schemas.openxmlformats.org/officeDocument/2006/relationships/image" Target="../media/image177.png"/><Relationship Id="rId124" Type="http://schemas.openxmlformats.org/officeDocument/2006/relationships/image" Target="../media/image193.png"/><Relationship Id="rId54" Type="http://schemas.openxmlformats.org/officeDocument/2006/relationships/image" Target="../media/image123.png"/><Relationship Id="rId70" Type="http://schemas.openxmlformats.org/officeDocument/2006/relationships/image" Target="../media/image139.png"/><Relationship Id="rId75" Type="http://schemas.openxmlformats.org/officeDocument/2006/relationships/image" Target="../media/image144.png"/><Relationship Id="rId91" Type="http://schemas.openxmlformats.org/officeDocument/2006/relationships/image" Target="../media/image160.png"/><Relationship Id="rId96" Type="http://schemas.openxmlformats.org/officeDocument/2006/relationships/image" Target="../media/image165.png"/><Relationship Id="rId1" Type="http://schemas.openxmlformats.org/officeDocument/2006/relationships/image" Target="../media/image21.png"/><Relationship Id="rId6" Type="http://schemas.openxmlformats.org/officeDocument/2006/relationships/image" Target="../media/image36.png"/><Relationship Id="rId23" Type="http://schemas.openxmlformats.org/officeDocument/2006/relationships/image" Target="../media/image92.png"/><Relationship Id="rId28" Type="http://schemas.openxmlformats.org/officeDocument/2006/relationships/image" Target="../media/image97.png"/><Relationship Id="rId49" Type="http://schemas.openxmlformats.org/officeDocument/2006/relationships/image" Target="../media/image118.png"/><Relationship Id="rId114" Type="http://schemas.openxmlformats.org/officeDocument/2006/relationships/image" Target="../media/image183.png"/><Relationship Id="rId119" Type="http://schemas.openxmlformats.org/officeDocument/2006/relationships/image" Target="../media/image188.png"/><Relationship Id="rId44" Type="http://schemas.openxmlformats.org/officeDocument/2006/relationships/image" Target="../media/image113.png"/><Relationship Id="rId60" Type="http://schemas.openxmlformats.org/officeDocument/2006/relationships/image" Target="../media/image129.png"/><Relationship Id="rId65" Type="http://schemas.openxmlformats.org/officeDocument/2006/relationships/image" Target="../media/image134.png"/><Relationship Id="rId81" Type="http://schemas.openxmlformats.org/officeDocument/2006/relationships/image" Target="../media/image150.png"/><Relationship Id="rId86" Type="http://schemas.openxmlformats.org/officeDocument/2006/relationships/image" Target="../media/image155.png"/><Relationship Id="rId13" Type="http://schemas.openxmlformats.org/officeDocument/2006/relationships/image" Target="../media/image82.png"/><Relationship Id="rId18" Type="http://schemas.openxmlformats.org/officeDocument/2006/relationships/image" Target="../media/image87.png"/><Relationship Id="rId39" Type="http://schemas.openxmlformats.org/officeDocument/2006/relationships/image" Target="../media/image108.png"/><Relationship Id="rId109" Type="http://schemas.openxmlformats.org/officeDocument/2006/relationships/image" Target="../media/image178.png"/><Relationship Id="rId34" Type="http://schemas.openxmlformats.org/officeDocument/2006/relationships/image" Target="../media/image103.png"/><Relationship Id="rId50" Type="http://schemas.openxmlformats.org/officeDocument/2006/relationships/image" Target="../media/image119.png"/><Relationship Id="rId55" Type="http://schemas.openxmlformats.org/officeDocument/2006/relationships/image" Target="../media/image124.png"/><Relationship Id="rId76" Type="http://schemas.openxmlformats.org/officeDocument/2006/relationships/image" Target="../media/image145.png"/><Relationship Id="rId97" Type="http://schemas.openxmlformats.org/officeDocument/2006/relationships/image" Target="../media/image166.png"/><Relationship Id="rId104" Type="http://schemas.openxmlformats.org/officeDocument/2006/relationships/image" Target="../media/image173.png"/><Relationship Id="rId120" Type="http://schemas.openxmlformats.org/officeDocument/2006/relationships/image" Target="../media/image189.png"/><Relationship Id="rId125" Type="http://schemas.openxmlformats.org/officeDocument/2006/relationships/image" Target="../media/image194.png"/><Relationship Id="rId7" Type="http://schemas.openxmlformats.org/officeDocument/2006/relationships/image" Target="../media/image37.png"/><Relationship Id="rId71" Type="http://schemas.openxmlformats.org/officeDocument/2006/relationships/image" Target="../media/image140.png"/><Relationship Id="rId92" Type="http://schemas.openxmlformats.org/officeDocument/2006/relationships/image" Target="../media/image161.png"/><Relationship Id="rId2" Type="http://schemas.openxmlformats.org/officeDocument/2006/relationships/image" Target="../media/image28.png"/><Relationship Id="rId29" Type="http://schemas.openxmlformats.org/officeDocument/2006/relationships/image" Target="../media/image98.png"/><Relationship Id="rId24" Type="http://schemas.openxmlformats.org/officeDocument/2006/relationships/image" Target="../media/image93.png"/><Relationship Id="rId40" Type="http://schemas.openxmlformats.org/officeDocument/2006/relationships/image" Target="../media/image109.png"/><Relationship Id="rId45" Type="http://schemas.openxmlformats.org/officeDocument/2006/relationships/image" Target="../media/image114.png"/><Relationship Id="rId66" Type="http://schemas.openxmlformats.org/officeDocument/2006/relationships/image" Target="../media/image135.png"/><Relationship Id="rId87" Type="http://schemas.openxmlformats.org/officeDocument/2006/relationships/image" Target="../media/image156.png"/><Relationship Id="rId110" Type="http://schemas.openxmlformats.org/officeDocument/2006/relationships/image" Target="../media/image179.png"/><Relationship Id="rId115" Type="http://schemas.openxmlformats.org/officeDocument/2006/relationships/image" Target="../media/image184.png"/><Relationship Id="rId61" Type="http://schemas.openxmlformats.org/officeDocument/2006/relationships/image" Target="../media/image130.png"/><Relationship Id="rId82" Type="http://schemas.openxmlformats.org/officeDocument/2006/relationships/image" Target="../media/image151.png"/><Relationship Id="rId19" Type="http://schemas.openxmlformats.org/officeDocument/2006/relationships/image" Target="../media/image88.png"/><Relationship Id="rId14" Type="http://schemas.openxmlformats.org/officeDocument/2006/relationships/image" Target="../media/image83.png"/><Relationship Id="rId30" Type="http://schemas.openxmlformats.org/officeDocument/2006/relationships/image" Target="../media/image99.png"/><Relationship Id="rId35" Type="http://schemas.openxmlformats.org/officeDocument/2006/relationships/image" Target="../media/image104.png"/><Relationship Id="rId56" Type="http://schemas.openxmlformats.org/officeDocument/2006/relationships/image" Target="../media/image125.png"/><Relationship Id="rId77" Type="http://schemas.openxmlformats.org/officeDocument/2006/relationships/image" Target="../media/image146.png"/><Relationship Id="rId100" Type="http://schemas.openxmlformats.org/officeDocument/2006/relationships/image" Target="../media/image169.png"/><Relationship Id="rId105" Type="http://schemas.openxmlformats.org/officeDocument/2006/relationships/image" Target="../media/image174.png"/><Relationship Id="rId126" Type="http://schemas.openxmlformats.org/officeDocument/2006/relationships/image" Target="../media/image195.png"/><Relationship Id="rId8" Type="http://schemas.openxmlformats.org/officeDocument/2006/relationships/image" Target="../media/image38.png"/><Relationship Id="rId51" Type="http://schemas.openxmlformats.org/officeDocument/2006/relationships/image" Target="../media/image120.png"/><Relationship Id="rId72" Type="http://schemas.openxmlformats.org/officeDocument/2006/relationships/image" Target="../media/image141.png"/><Relationship Id="rId93" Type="http://schemas.openxmlformats.org/officeDocument/2006/relationships/image" Target="../media/image162.png"/><Relationship Id="rId98" Type="http://schemas.openxmlformats.org/officeDocument/2006/relationships/image" Target="../media/image167.png"/><Relationship Id="rId121" Type="http://schemas.openxmlformats.org/officeDocument/2006/relationships/image" Target="../media/image190.png"/><Relationship Id="rId3" Type="http://schemas.openxmlformats.org/officeDocument/2006/relationships/image" Target="../media/image18.jpeg"/><Relationship Id="rId25" Type="http://schemas.openxmlformats.org/officeDocument/2006/relationships/image" Target="../media/image94.png"/><Relationship Id="rId46" Type="http://schemas.openxmlformats.org/officeDocument/2006/relationships/image" Target="../media/image115.png"/><Relationship Id="rId67" Type="http://schemas.openxmlformats.org/officeDocument/2006/relationships/image" Target="../media/image136.png"/><Relationship Id="rId116" Type="http://schemas.openxmlformats.org/officeDocument/2006/relationships/image" Target="../media/image185.png"/><Relationship Id="rId20" Type="http://schemas.openxmlformats.org/officeDocument/2006/relationships/image" Target="../media/image89.png"/><Relationship Id="rId41" Type="http://schemas.openxmlformats.org/officeDocument/2006/relationships/image" Target="../media/image110.png"/><Relationship Id="rId62" Type="http://schemas.openxmlformats.org/officeDocument/2006/relationships/image" Target="../media/image131.png"/><Relationship Id="rId83" Type="http://schemas.openxmlformats.org/officeDocument/2006/relationships/image" Target="../media/image152.png"/><Relationship Id="rId88" Type="http://schemas.openxmlformats.org/officeDocument/2006/relationships/image" Target="../media/image157.png"/><Relationship Id="rId111" Type="http://schemas.openxmlformats.org/officeDocument/2006/relationships/image" Target="../media/image180.png"/><Relationship Id="rId15" Type="http://schemas.openxmlformats.org/officeDocument/2006/relationships/image" Target="../media/image84.png"/><Relationship Id="rId36" Type="http://schemas.openxmlformats.org/officeDocument/2006/relationships/image" Target="../media/image105.png"/><Relationship Id="rId57" Type="http://schemas.openxmlformats.org/officeDocument/2006/relationships/image" Target="../media/image126.png"/><Relationship Id="rId106" Type="http://schemas.openxmlformats.org/officeDocument/2006/relationships/image" Target="../media/image175.png"/><Relationship Id="rId10" Type="http://schemas.openxmlformats.org/officeDocument/2006/relationships/image" Target="../media/image79.jpeg"/><Relationship Id="rId31" Type="http://schemas.openxmlformats.org/officeDocument/2006/relationships/image" Target="../media/image100.png"/><Relationship Id="rId52" Type="http://schemas.openxmlformats.org/officeDocument/2006/relationships/image" Target="../media/image121.png"/><Relationship Id="rId73" Type="http://schemas.openxmlformats.org/officeDocument/2006/relationships/image" Target="../media/image142.png"/><Relationship Id="rId78" Type="http://schemas.openxmlformats.org/officeDocument/2006/relationships/image" Target="../media/image147.png"/><Relationship Id="rId94" Type="http://schemas.openxmlformats.org/officeDocument/2006/relationships/image" Target="../media/image163.png"/><Relationship Id="rId99" Type="http://schemas.openxmlformats.org/officeDocument/2006/relationships/image" Target="../media/image168.png"/><Relationship Id="rId101" Type="http://schemas.openxmlformats.org/officeDocument/2006/relationships/image" Target="../media/image170.png"/><Relationship Id="rId122" Type="http://schemas.openxmlformats.org/officeDocument/2006/relationships/image" Target="../media/image191.png"/><Relationship Id="rId4" Type="http://schemas.openxmlformats.org/officeDocument/2006/relationships/image" Target="../media/image34.png"/><Relationship Id="rId9" Type="http://schemas.openxmlformats.org/officeDocument/2006/relationships/image" Target="../media/image78.jpeg"/></Relationships>
</file>

<file path=xl/drawings/_rels/drawing5.xml.rels><?xml version="1.0" encoding="UTF-8" standalone="yes"?>
<Relationships xmlns="http://schemas.openxmlformats.org/package/2006/relationships"><Relationship Id="rId13" Type="http://schemas.openxmlformats.org/officeDocument/2006/relationships/image" Target="../media/image18.jpeg"/><Relationship Id="rId18" Type="http://schemas.openxmlformats.org/officeDocument/2006/relationships/image" Target="../media/image38.png"/><Relationship Id="rId26" Type="http://schemas.openxmlformats.org/officeDocument/2006/relationships/image" Target="../media/image207.png"/><Relationship Id="rId39" Type="http://schemas.openxmlformats.org/officeDocument/2006/relationships/image" Target="../media/image131.png"/><Relationship Id="rId21" Type="http://schemas.openxmlformats.org/officeDocument/2006/relationships/image" Target="../media/image81.png"/><Relationship Id="rId34" Type="http://schemas.openxmlformats.org/officeDocument/2006/relationships/image" Target="../media/image115.png"/><Relationship Id="rId7" Type="http://schemas.openxmlformats.org/officeDocument/2006/relationships/image" Target="../media/image198.png"/><Relationship Id="rId12" Type="http://schemas.openxmlformats.org/officeDocument/2006/relationships/image" Target="../media/image203.png"/><Relationship Id="rId17" Type="http://schemas.openxmlformats.org/officeDocument/2006/relationships/image" Target="../media/image37.png"/><Relationship Id="rId25" Type="http://schemas.openxmlformats.org/officeDocument/2006/relationships/image" Target="../media/image206.png"/><Relationship Id="rId33" Type="http://schemas.openxmlformats.org/officeDocument/2006/relationships/image" Target="../media/image214.png"/><Relationship Id="rId38" Type="http://schemas.openxmlformats.org/officeDocument/2006/relationships/image" Target="../media/image130.png"/><Relationship Id="rId2" Type="http://schemas.openxmlformats.org/officeDocument/2006/relationships/image" Target="../media/image23.png"/><Relationship Id="rId16" Type="http://schemas.openxmlformats.org/officeDocument/2006/relationships/image" Target="../media/image36.png"/><Relationship Id="rId20" Type="http://schemas.openxmlformats.org/officeDocument/2006/relationships/image" Target="../media/image80.jpeg"/><Relationship Id="rId29" Type="http://schemas.openxmlformats.org/officeDocument/2006/relationships/image" Target="../media/image210.png"/><Relationship Id="rId1" Type="http://schemas.openxmlformats.org/officeDocument/2006/relationships/image" Target="../media/image21.png"/><Relationship Id="rId6" Type="http://schemas.openxmlformats.org/officeDocument/2006/relationships/image" Target="../media/image197.jpeg"/><Relationship Id="rId11" Type="http://schemas.openxmlformats.org/officeDocument/2006/relationships/image" Target="../media/image202.png"/><Relationship Id="rId24" Type="http://schemas.openxmlformats.org/officeDocument/2006/relationships/image" Target="../media/image205.png"/><Relationship Id="rId32" Type="http://schemas.openxmlformats.org/officeDocument/2006/relationships/image" Target="../media/image213.png"/><Relationship Id="rId37" Type="http://schemas.openxmlformats.org/officeDocument/2006/relationships/image" Target="../media/image216.png"/><Relationship Id="rId5" Type="http://schemas.openxmlformats.org/officeDocument/2006/relationships/image" Target="../media/image196.jpeg"/><Relationship Id="rId15" Type="http://schemas.openxmlformats.org/officeDocument/2006/relationships/image" Target="../media/image35.png"/><Relationship Id="rId23" Type="http://schemas.openxmlformats.org/officeDocument/2006/relationships/image" Target="../media/image79.jpeg"/><Relationship Id="rId28" Type="http://schemas.openxmlformats.org/officeDocument/2006/relationships/image" Target="../media/image209.png"/><Relationship Id="rId36" Type="http://schemas.openxmlformats.org/officeDocument/2006/relationships/image" Target="../media/image215.png"/><Relationship Id="rId10" Type="http://schemas.openxmlformats.org/officeDocument/2006/relationships/image" Target="../media/image201.png"/><Relationship Id="rId19" Type="http://schemas.openxmlformats.org/officeDocument/2006/relationships/image" Target="../media/image78.jpeg"/><Relationship Id="rId31" Type="http://schemas.openxmlformats.org/officeDocument/2006/relationships/image" Target="../media/image212.png"/><Relationship Id="rId4" Type="http://schemas.openxmlformats.org/officeDocument/2006/relationships/image" Target="../media/image29.png"/><Relationship Id="rId9" Type="http://schemas.openxmlformats.org/officeDocument/2006/relationships/image" Target="../media/image200.png"/><Relationship Id="rId14" Type="http://schemas.openxmlformats.org/officeDocument/2006/relationships/image" Target="../media/image34.png"/><Relationship Id="rId22" Type="http://schemas.openxmlformats.org/officeDocument/2006/relationships/image" Target="../media/image204.png"/><Relationship Id="rId27" Type="http://schemas.openxmlformats.org/officeDocument/2006/relationships/image" Target="../media/image208.png"/><Relationship Id="rId30" Type="http://schemas.openxmlformats.org/officeDocument/2006/relationships/image" Target="../media/image211.png"/><Relationship Id="rId35" Type="http://schemas.openxmlformats.org/officeDocument/2006/relationships/image" Target="../media/image116.png"/><Relationship Id="rId8" Type="http://schemas.openxmlformats.org/officeDocument/2006/relationships/image" Target="../media/image199.png"/><Relationship Id="rId3" Type="http://schemas.openxmlformats.org/officeDocument/2006/relationships/image" Target="../media/image28.png"/></Relationships>
</file>

<file path=xl/drawings/_rels/drawing6.xml.rels><?xml version="1.0" encoding="UTF-8" standalone="yes"?>
<Relationships xmlns="http://schemas.openxmlformats.org/package/2006/relationships"><Relationship Id="rId13" Type="http://schemas.openxmlformats.org/officeDocument/2006/relationships/image" Target="../media/image35.png"/><Relationship Id="rId18" Type="http://schemas.openxmlformats.org/officeDocument/2006/relationships/image" Target="../media/image79.jpeg"/><Relationship Id="rId26" Type="http://schemas.openxmlformats.org/officeDocument/2006/relationships/image" Target="../media/image226.jpeg"/><Relationship Id="rId39" Type="http://schemas.openxmlformats.org/officeDocument/2006/relationships/image" Target="../media/image196.jpeg"/><Relationship Id="rId21" Type="http://schemas.openxmlformats.org/officeDocument/2006/relationships/image" Target="../media/image221.jpeg"/><Relationship Id="rId34" Type="http://schemas.openxmlformats.org/officeDocument/2006/relationships/image" Target="../media/image234.jpeg"/><Relationship Id="rId42" Type="http://schemas.openxmlformats.org/officeDocument/2006/relationships/image" Target="../media/image240.jpeg"/><Relationship Id="rId47" Type="http://schemas.openxmlformats.org/officeDocument/2006/relationships/image" Target="../media/image244.jpeg"/><Relationship Id="rId50" Type="http://schemas.openxmlformats.org/officeDocument/2006/relationships/image" Target="../media/image247.png"/><Relationship Id="rId7" Type="http://schemas.openxmlformats.org/officeDocument/2006/relationships/image" Target="../media/image218.png"/><Relationship Id="rId2" Type="http://schemas.openxmlformats.org/officeDocument/2006/relationships/image" Target="../media/image23.png"/><Relationship Id="rId16" Type="http://schemas.openxmlformats.org/officeDocument/2006/relationships/image" Target="../media/image38.png"/><Relationship Id="rId29" Type="http://schemas.openxmlformats.org/officeDocument/2006/relationships/image" Target="../media/image229.jpeg"/><Relationship Id="rId11" Type="http://schemas.openxmlformats.org/officeDocument/2006/relationships/image" Target="../media/image18.jpeg"/><Relationship Id="rId24" Type="http://schemas.openxmlformats.org/officeDocument/2006/relationships/image" Target="../media/image224.jpeg"/><Relationship Id="rId32" Type="http://schemas.openxmlformats.org/officeDocument/2006/relationships/image" Target="../media/image232.jpeg"/><Relationship Id="rId37" Type="http://schemas.openxmlformats.org/officeDocument/2006/relationships/image" Target="../media/image237.jpeg"/><Relationship Id="rId40" Type="http://schemas.openxmlformats.org/officeDocument/2006/relationships/image" Target="../media/image197.jpeg"/><Relationship Id="rId45" Type="http://schemas.openxmlformats.org/officeDocument/2006/relationships/image" Target="../media/image243.jpeg"/><Relationship Id="rId53" Type="http://schemas.openxmlformats.org/officeDocument/2006/relationships/image" Target="../media/image250.png"/><Relationship Id="rId5" Type="http://schemas.openxmlformats.org/officeDocument/2006/relationships/image" Target="../media/image29.png"/><Relationship Id="rId10" Type="http://schemas.openxmlformats.org/officeDocument/2006/relationships/image" Target="../media/image6.png"/><Relationship Id="rId19" Type="http://schemas.openxmlformats.org/officeDocument/2006/relationships/image" Target="../media/image80.jpeg"/><Relationship Id="rId31" Type="http://schemas.openxmlformats.org/officeDocument/2006/relationships/image" Target="../media/image231.jpeg"/><Relationship Id="rId44" Type="http://schemas.openxmlformats.org/officeDocument/2006/relationships/image" Target="../media/image242.jpeg"/><Relationship Id="rId52" Type="http://schemas.openxmlformats.org/officeDocument/2006/relationships/image" Target="../media/image249.png"/><Relationship Id="rId4" Type="http://schemas.openxmlformats.org/officeDocument/2006/relationships/image" Target="../media/image28.png"/><Relationship Id="rId9" Type="http://schemas.openxmlformats.org/officeDocument/2006/relationships/image" Target="../media/image5.png"/><Relationship Id="rId14" Type="http://schemas.openxmlformats.org/officeDocument/2006/relationships/image" Target="../media/image36.png"/><Relationship Id="rId22" Type="http://schemas.openxmlformats.org/officeDocument/2006/relationships/image" Target="../media/image222.jpeg"/><Relationship Id="rId27" Type="http://schemas.openxmlformats.org/officeDocument/2006/relationships/image" Target="../media/image227.jpeg"/><Relationship Id="rId30" Type="http://schemas.openxmlformats.org/officeDocument/2006/relationships/image" Target="../media/image230.jpeg"/><Relationship Id="rId35" Type="http://schemas.openxmlformats.org/officeDocument/2006/relationships/image" Target="../media/image235.jpeg"/><Relationship Id="rId43" Type="http://schemas.openxmlformats.org/officeDocument/2006/relationships/image" Target="../media/image241.jpeg"/><Relationship Id="rId48" Type="http://schemas.openxmlformats.org/officeDocument/2006/relationships/image" Target="../media/image245.jpeg"/><Relationship Id="rId8" Type="http://schemas.openxmlformats.org/officeDocument/2006/relationships/image" Target="../media/image219.png"/><Relationship Id="rId51" Type="http://schemas.openxmlformats.org/officeDocument/2006/relationships/image" Target="../media/image248.png"/><Relationship Id="rId3" Type="http://schemas.openxmlformats.org/officeDocument/2006/relationships/image" Target="../media/image25.png"/><Relationship Id="rId12" Type="http://schemas.openxmlformats.org/officeDocument/2006/relationships/image" Target="../media/image34.png"/><Relationship Id="rId17" Type="http://schemas.openxmlformats.org/officeDocument/2006/relationships/image" Target="../media/image78.jpeg"/><Relationship Id="rId25" Type="http://schemas.openxmlformats.org/officeDocument/2006/relationships/image" Target="../media/image225.jpeg"/><Relationship Id="rId33" Type="http://schemas.openxmlformats.org/officeDocument/2006/relationships/image" Target="../media/image233.jpeg"/><Relationship Id="rId38" Type="http://schemas.openxmlformats.org/officeDocument/2006/relationships/image" Target="../media/image238.jpeg"/><Relationship Id="rId46" Type="http://schemas.openxmlformats.org/officeDocument/2006/relationships/image" Target="../media/image133.jpeg"/><Relationship Id="rId20" Type="http://schemas.openxmlformats.org/officeDocument/2006/relationships/image" Target="../media/image220.jpeg"/><Relationship Id="rId41" Type="http://schemas.openxmlformats.org/officeDocument/2006/relationships/image" Target="../media/image239.jpeg"/><Relationship Id="rId54" Type="http://schemas.openxmlformats.org/officeDocument/2006/relationships/image" Target="../media/image81.png"/><Relationship Id="rId1" Type="http://schemas.openxmlformats.org/officeDocument/2006/relationships/image" Target="../media/image21.png"/><Relationship Id="rId6" Type="http://schemas.openxmlformats.org/officeDocument/2006/relationships/image" Target="../media/image217.jpeg"/><Relationship Id="rId15" Type="http://schemas.openxmlformats.org/officeDocument/2006/relationships/image" Target="../media/image37.png"/><Relationship Id="rId23" Type="http://schemas.openxmlformats.org/officeDocument/2006/relationships/image" Target="../media/image223.jpeg"/><Relationship Id="rId28" Type="http://schemas.openxmlformats.org/officeDocument/2006/relationships/image" Target="../media/image228.jpeg"/><Relationship Id="rId36" Type="http://schemas.openxmlformats.org/officeDocument/2006/relationships/image" Target="../media/image236.jpeg"/><Relationship Id="rId49" Type="http://schemas.openxmlformats.org/officeDocument/2006/relationships/image" Target="../media/image246.png"/></Relationships>
</file>

<file path=xl/drawings/_rels/drawing7.xml.rels><?xml version="1.0" encoding="UTF-8" standalone="yes"?>
<Relationships xmlns="http://schemas.openxmlformats.org/package/2006/relationships"><Relationship Id="rId13" Type="http://schemas.openxmlformats.org/officeDocument/2006/relationships/image" Target="../media/image262.png"/><Relationship Id="rId18" Type="http://schemas.openxmlformats.org/officeDocument/2006/relationships/image" Target="../media/image267.png"/><Relationship Id="rId26" Type="http://schemas.openxmlformats.org/officeDocument/2006/relationships/image" Target="../media/image28.png"/><Relationship Id="rId3" Type="http://schemas.openxmlformats.org/officeDocument/2006/relationships/image" Target="../media/image253.png"/><Relationship Id="rId21" Type="http://schemas.openxmlformats.org/officeDocument/2006/relationships/image" Target="../media/image6.png"/><Relationship Id="rId34" Type="http://schemas.openxmlformats.org/officeDocument/2006/relationships/image" Target="../media/image37.png"/><Relationship Id="rId7" Type="http://schemas.openxmlformats.org/officeDocument/2006/relationships/image" Target="../media/image257.png"/><Relationship Id="rId12" Type="http://schemas.openxmlformats.org/officeDocument/2006/relationships/image" Target="../media/image261.png"/><Relationship Id="rId17" Type="http://schemas.openxmlformats.org/officeDocument/2006/relationships/image" Target="../media/image266.png"/><Relationship Id="rId25" Type="http://schemas.openxmlformats.org/officeDocument/2006/relationships/image" Target="../media/image21.png"/><Relationship Id="rId33" Type="http://schemas.openxmlformats.org/officeDocument/2006/relationships/image" Target="../media/image36.png"/><Relationship Id="rId2" Type="http://schemas.openxmlformats.org/officeDocument/2006/relationships/image" Target="../media/image252.png"/><Relationship Id="rId16" Type="http://schemas.openxmlformats.org/officeDocument/2006/relationships/image" Target="../media/image265.png"/><Relationship Id="rId20" Type="http://schemas.openxmlformats.org/officeDocument/2006/relationships/image" Target="../media/image5.png"/><Relationship Id="rId29" Type="http://schemas.openxmlformats.org/officeDocument/2006/relationships/image" Target="../media/image18.jpeg"/><Relationship Id="rId1" Type="http://schemas.openxmlformats.org/officeDocument/2006/relationships/image" Target="../media/image251.png"/><Relationship Id="rId6" Type="http://schemas.openxmlformats.org/officeDocument/2006/relationships/image" Target="../media/image256.png"/><Relationship Id="rId11" Type="http://schemas.openxmlformats.org/officeDocument/2006/relationships/image" Target="../media/image260.png"/><Relationship Id="rId24" Type="http://schemas.openxmlformats.org/officeDocument/2006/relationships/image" Target="../media/image271.png"/><Relationship Id="rId32" Type="http://schemas.openxmlformats.org/officeDocument/2006/relationships/image" Target="../media/image35.png"/><Relationship Id="rId5" Type="http://schemas.openxmlformats.org/officeDocument/2006/relationships/image" Target="../media/image255.png"/><Relationship Id="rId15" Type="http://schemas.openxmlformats.org/officeDocument/2006/relationships/image" Target="../media/image264.png"/><Relationship Id="rId23" Type="http://schemas.openxmlformats.org/officeDocument/2006/relationships/image" Target="../media/image270.png"/><Relationship Id="rId28" Type="http://schemas.openxmlformats.org/officeDocument/2006/relationships/image" Target="../media/image29.png"/><Relationship Id="rId10" Type="http://schemas.openxmlformats.org/officeDocument/2006/relationships/image" Target="../media/image259.png"/><Relationship Id="rId19" Type="http://schemas.openxmlformats.org/officeDocument/2006/relationships/image" Target="../media/image268.png"/><Relationship Id="rId31" Type="http://schemas.openxmlformats.org/officeDocument/2006/relationships/image" Target="../media/image34.png"/><Relationship Id="rId4" Type="http://schemas.openxmlformats.org/officeDocument/2006/relationships/image" Target="../media/image254.png"/><Relationship Id="rId9" Type="http://schemas.openxmlformats.org/officeDocument/2006/relationships/image" Target="../media/image258.png"/><Relationship Id="rId14" Type="http://schemas.openxmlformats.org/officeDocument/2006/relationships/image" Target="../media/image263.png"/><Relationship Id="rId22" Type="http://schemas.openxmlformats.org/officeDocument/2006/relationships/image" Target="../media/image269.png"/><Relationship Id="rId27" Type="http://schemas.openxmlformats.org/officeDocument/2006/relationships/image" Target="../media/image14.png"/><Relationship Id="rId30" Type="http://schemas.openxmlformats.org/officeDocument/2006/relationships/image" Target="../media/image272.png"/><Relationship Id="rId35" Type="http://schemas.openxmlformats.org/officeDocument/2006/relationships/image" Target="../media/image38.png"/><Relationship Id="rId8" Type="http://schemas.openxmlformats.org/officeDocument/2006/relationships/image" Target="../media/image31.jpeg"/></Relationships>
</file>

<file path=xl/drawings/_rels/drawing8.xml.rels><?xml version="1.0" encoding="UTF-8" standalone="yes"?>
<Relationships xmlns="http://schemas.openxmlformats.org/package/2006/relationships"><Relationship Id="rId13" Type="http://schemas.openxmlformats.org/officeDocument/2006/relationships/image" Target="../media/image45.png"/><Relationship Id="rId18" Type="http://schemas.openxmlformats.org/officeDocument/2006/relationships/image" Target="../media/image284.jpeg"/><Relationship Id="rId26" Type="http://schemas.openxmlformats.org/officeDocument/2006/relationships/image" Target="../media/image50.jpeg"/><Relationship Id="rId39" Type="http://schemas.openxmlformats.org/officeDocument/2006/relationships/image" Target="../media/image302.jpeg"/><Relationship Id="rId21" Type="http://schemas.openxmlformats.org/officeDocument/2006/relationships/image" Target="../media/image287.jpeg"/><Relationship Id="rId34" Type="http://schemas.openxmlformats.org/officeDocument/2006/relationships/image" Target="../media/image297.jpeg"/><Relationship Id="rId42" Type="http://schemas.openxmlformats.org/officeDocument/2006/relationships/image" Target="../media/image305.jpeg"/><Relationship Id="rId47" Type="http://schemas.openxmlformats.org/officeDocument/2006/relationships/image" Target="../media/image308.jpeg"/><Relationship Id="rId50" Type="http://schemas.openxmlformats.org/officeDocument/2006/relationships/image" Target="../media/image55.jpeg"/><Relationship Id="rId55" Type="http://schemas.openxmlformats.org/officeDocument/2006/relationships/image" Target="../media/image59.png"/><Relationship Id="rId7" Type="http://schemas.openxmlformats.org/officeDocument/2006/relationships/image" Target="../media/image279.jpeg"/><Relationship Id="rId2" Type="http://schemas.openxmlformats.org/officeDocument/2006/relationships/image" Target="../media/image274.jpeg"/><Relationship Id="rId16" Type="http://schemas.openxmlformats.org/officeDocument/2006/relationships/image" Target="../media/image283.jpeg"/><Relationship Id="rId29" Type="http://schemas.openxmlformats.org/officeDocument/2006/relationships/image" Target="../media/image292.jpeg"/><Relationship Id="rId11" Type="http://schemas.openxmlformats.org/officeDocument/2006/relationships/image" Target="../media/image43.jpeg"/><Relationship Id="rId24" Type="http://schemas.openxmlformats.org/officeDocument/2006/relationships/image" Target="../media/image290.jpeg"/><Relationship Id="rId32" Type="http://schemas.openxmlformats.org/officeDocument/2006/relationships/image" Target="../media/image295.jpeg"/><Relationship Id="rId37" Type="http://schemas.openxmlformats.org/officeDocument/2006/relationships/image" Target="../media/image300.jpeg"/><Relationship Id="rId40" Type="http://schemas.openxmlformats.org/officeDocument/2006/relationships/image" Target="../media/image303.png"/><Relationship Id="rId45" Type="http://schemas.openxmlformats.org/officeDocument/2006/relationships/image" Target="../media/image306.jpeg"/><Relationship Id="rId53" Type="http://schemas.openxmlformats.org/officeDocument/2006/relationships/image" Target="../media/image57.jpeg"/><Relationship Id="rId58" Type="http://schemas.openxmlformats.org/officeDocument/2006/relationships/image" Target="../media/image62.jpeg"/><Relationship Id="rId5" Type="http://schemas.openxmlformats.org/officeDocument/2006/relationships/image" Target="../media/image277.png"/><Relationship Id="rId61" Type="http://schemas.openxmlformats.org/officeDocument/2006/relationships/image" Target="../media/image65.jpeg"/><Relationship Id="rId19" Type="http://schemas.openxmlformats.org/officeDocument/2006/relationships/image" Target="../media/image285.jpeg"/><Relationship Id="rId14" Type="http://schemas.openxmlformats.org/officeDocument/2006/relationships/image" Target="../media/image281.jpeg"/><Relationship Id="rId22" Type="http://schemas.openxmlformats.org/officeDocument/2006/relationships/image" Target="../media/image288.jpeg"/><Relationship Id="rId27" Type="http://schemas.openxmlformats.org/officeDocument/2006/relationships/image" Target="../media/image51.jpeg"/><Relationship Id="rId30" Type="http://schemas.openxmlformats.org/officeDocument/2006/relationships/image" Target="../media/image293.jpeg"/><Relationship Id="rId35" Type="http://schemas.openxmlformats.org/officeDocument/2006/relationships/image" Target="../media/image298.jpeg"/><Relationship Id="rId43" Type="http://schemas.openxmlformats.org/officeDocument/2006/relationships/image" Target="../media/image39.jpeg"/><Relationship Id="rId48" Type="http://schemas.openxmlformats.org/officeDocument/2006/relationships/image" Target="../media/image53.jpeg"/><Relationship Id="rId56" Type="http://schemas.openxmlformats.org/officeDocument/2006/relationships/image" Target="../media/image60.png"/><Relationship Id="rId8" Type="http://schemas.openxmlformats.org/officeDocument/2006/relationships/image" Target="../media/image280.jpeg"/><Relationship Id="rId51" Type="http://schemas.openxmlformats.org/officeDocument/2006/relationships/image" Target="../media/image18.jpeg"/><Relationship Id="rId3" Type="http://schemas.openxmlformats.org/officeDocument/2006/relationships/image" Target="../media/image275.jpeg"/><Relationship Id="rId12" Type="http://schemas.openxmlformats.org/officeDocument/2006/relationships/image" Target="../media/image44.jpeg"/><Relationship Id="rId17" Type="http://schemas.openxmlformats.org/officeDocument/2006/relationships/image" Target="../media/image49.jpeg"/><Relationship Id="rId25" Type="http://schemas.openxmlformats.org/officeDocument/2006/relationships/image" Target="../media/image291.jpeg"/><Relationship Id="rId33" Type="http://schemas.openxmlformats.org/officeDocument/2006/relationships/image" Target="../media/image296.jpeg"/><Relationship Id="rId38" Type="http://schemas.openxmlformats.org/officeDocument/2006/relationships/image" Target="../media/image301.jpeg"/><Relationship Id="rId46" Type="http://schemas.openxmlformats.org/officeDocument/2006/relationships/image" Target="../media/image307.jpeg"/><Relationship Id="rId59" Type="http://schemas.openxmlformats.org/officeDocument/2006/relationships/image" Target="../media/image63.jpeg"/><Relationship Id="rId20" Type="http://schemas.openxmlformats.org/officeDocument/2006/relationships/image" Target="../media/image286.jpeg"/><Relationship Id="rId41" Type="http://schemas.openxmlformats.org/officeDocument/2006/relationships/image" Target="../media/image304.png"/><Relationship Id="rId54" Type="http://schemas.openxmlformats.org/officeDocument/2006/relationships/image" Target="../media/image58.jpeg"/><Relationship Id="rId62" Type="http://schemas.openxmlformats.org/officeDocument/2006/relationships/image" Target="../media/image31.jpeg"/><Relationship Id="rId1" Type="http://schemas.openxmlformats.org/officeDocument/2006/relationships/image" Target="../media/image273.jpeg"/><Relationship Id="rId6" Type="http://schemas.openxmlformats.org/officeDocument/2006/relationships/image" Target="../media/image278.png"/><Relationship Id="rId15" Type="http://schemas.openxmlformats.org/officeDocument/2006/relationships/image" Target="../media/image282.png"/><Relationship Id="rId23" Type="http://schemas.openxmlformats.org/officeDocument/2006/relationships/image" Target="../media/image289.jpeg"/><Relationship Id="rId28" Type="http://schemas.openxmlformats.org/officeDocument/2006/relationships/image" Target="../media/image52.jpeg"/><Relationship Id="rId36" Type="http://schemas.openxmlformats.org/officeDocument/2006/relationships/image" Target="../media/image299.jpeg"/><Relationship Id="rId49" Type="http://schemas.openxmlformats.org/officeDocument/2006/relationships/image" Target="../media/image54.jpeg"/><Relationship Id="rId57" Type="http://schemas.openxmlformats.org/officeDocument/2006/relationships/image" Target="../media/image61.png"/><Relationship Id="rId10" Type="http://schemas.openxmlformats.org/officeDocument/2006/relationships/image" Target="../media/image42.jpeg"/><Relationship Id="rId31" Type="http://schemas.openxmlformats.org/officeDocument/2006/relationships/image" Target="../media/image294.jpeg"/><Relationship Id="rId44" Type="http://schemas.openxmlformats.org/officeDocument/2006/relationships/image" Target="../media/image40.png"/><Relationship Id="rId52" Type="http://schemas.openxmlformats.org/officeDocument/2006/relationships/image" Target="../media/image56.jpeg"/><Relationship Id="rId60" Type="http://schemas.openxmlformats.org/officeDocument/2006/relationships/image" Target="../media/image64.jpeg"/><Relationship Id="rId4" Type="http://schemas.openxmlformats.org/officeDocument/2006/relationships/image" Target="../media/image276.jpeg"/><Relationship Id="rId9" Type="http://schemas.openxmlformats.org/officeDocument/2006/relationships/image" Target="../media/image41.png"/></Relationships>
</file>

<file path=xl/drawings/_rels/drawing9.xml.rels><?xml version="1.0" encoding="UTF-8" standalone="yes"?>
<Relationships xmlns="http://schemas.openxmlformats.org/package/2006/relationships"><Relationship Id="rId13" Type="http://schemas.openxmlformats.org/officeDocument/2006/relationships/image" Target="../media/image288.jpeg"/><Relationship Id="rId18" Type="http://schemas.openxmlformats.org/officeDocument/2006/relationships/image" Target="../media/image51.jpeg"/><Relationship Id="rId26" Type="http://schemas.openxmlformats.org/officeDocument/2006/relationships/image" Target="../media/image298.jpeg"/><Relationship Id="rId39" Type="http://schemas.openxmlformats.org/officeDocument/2006/relationships/image" Target="../media/image53.jpeg"/><Relationship Id="rId21" Type="http://schemas.openxmlformats.org/officeDocument/2006/relationships/image" Target="../media/image293.jpeg"/><Relationship Id="rId34" Type="http://schemas.openxmlformats.org/officeDocument/2006/relationships/image" Target="../media/image39.jpeg"/><Relationship Id="rId42" Type="http://schemas.openxmlformats.org/officeDocument/2006/relationships/image" Target="../media/image18.jpeg"/><Relationship Id="rId47" Type="http://schemas.openxmlformats.org/officeDocument/2006/relationships/image" Target="../media/image60.png"/><Relationship Id="rId50" Type="http://schemas.openxmlformats.org/officeDocument/2006/relationships/image" Target="../media/image63.jpeg"/><Relationship Id="rId55" Type="http://schemas.openxmlformats.org/officeDocument/2006/relationships/image" Target="../media/image67.png"/><Relationship Id="rId7" Type="http://schemas.openxmlformats.org/officeDocument/2006/relationships/image" Target="../media/image283.jpeg"/><Relationship Id="rId2" Type="http://schemas.openxmlformats.org/officeDocument/2006/relationships/image" Target="../media/image43.jpeg"/><Relationship Id="rId16" Type="http://schemas.openxmlformats.org/officeDocument/2006/relationships/image" Target="../media/image291.jpeg"/><Relationship Id="rId29" Type="http://schemas.openxmlformats.org/officeDocument/2006/relationships/image" Target="../media/image301.jpeg"/><Relationship Id="rId11" Type="http://schemas.openxmlformats.org/officeDocument/2006/relationships/image" Target="../media/image286.jpeg"/><Relationship Id="rId24" Type="http://schemas.openxmlformats.org/officeDocument/2006/relationships/image" Target="../media/image296.jpeg"/><Relationship Id="rId32" Type="http://schemas.openxmlformats.org/officeDocument/2006/relationships/image" Target="../media/image304.png"/><Relationship Id="rId37" Type="http://schemas.openxmlformats.org/officeDocument/2006/relationships/image" Target="../media/image307.jpeg"/><Relationship Id="rId40" Type="http://schemas.openxmlformats.org/officeDocument/2006/relationships/image" Target="../media/image54.jpeg"/><Relationship Id="rId45" Type="http://schemas.openxmlformats.org/officeDocument/2006/relationships/image" Target="../media/image58.jpeg"/><Relationship Id="rId53" Type="http://schemas.openxmlformats.org/officeDocument/2006/relationships/image" Target="../media/image31.jpeg"/><Relationship Id="rId58" Type="http://schemas.openxmlformats.org/officeDocument/2006/relationships/image" Target="../media/image69.tmp"/><Relationship Id="rId5" Type="http://schemas.openxmlformats.org/officeDocument/2006/relationships/image" Target="../media/image281.jpeg"/><Relationship Id="rId19" Type="http://schemas.openxmlformats.org/officeDocument/2006/relationships/image" Target="../media/image52.jpeg"/><Relationship Id="rId4" Type="http://schemas.openxmlformats.org/officeDocument/2006/relationships/image" Target="../media/image45.png"/><Relationship Id="rId9" Type="http://schemas.openxmlformats.org/officeDocument/2006/relationships/image" Target="../media/image284.jpeg"/><Relationship Id="rId14" Type="http://schemas.openxmlformats.org/officeDocument/2006/relationships/image" Target="../media/image289.jpeg"/><Relationship Id="rId22" Type="http://schemas.openxmlformats.org/officeDocument/2006/relationships/image" Target="../media/image294.jpeg"/><Relationship Id="rId27" Type="http://schemas.openxmlformats.org/officeDocument/2006/relationships/image" Target="../media/image299.jpeg"/><Relationship Id="rId30" Type="http://schemas.openxmlformats.org/officeDocument/2006/relationships/image" Target="../media/image302.jpeg"/><Relationship Id="rId35" Type="http://schemas.openxmlformats.org/officeDocument/2006/relationships/image" Target="../media/image40.png"/><Relationship Id="rId43" Type="http://schemas.openxmlformats.org/officeDocument/2006/relationships/image" Target="../media/image56.jpeg"/><Relationship Id="rId48" Type="http://schemas.openxmlformats.org/officeDocument/2006/relationships/image" Target="../media/image61.png"/><Relationship Id="rId56" Type="http://schemas.openxmlformats.org/officeDocument/2006/relationships/image" Target="../media/image68.png"/><Relationship Id="rId8" Type="http://schemas.openxmlformats.org/officeDocument/2006/relationships/image" Target="../media/image49.jpeg"/><Relationship Id="rId51" Type="http://schemas.openxmlformats.org/officeDocument/2006/relationships/image" Target="../media/image64.jpeg"/><Relationship Id="rId3" Type="http://schemas.openxmlformats.org/officeDocument/2006/relationships/image" Target="../media/image44.jpeg"/><Relationship Id="rId12" Type="http://schemas.openxmlformats.org/officeDocument/2006/relationships/image" Target="../media/image287.jpeg"/><Relationship Id="rId17" Type="http://schemas.openxmlformats.org/officeDocument/2006/relationships/image" Target="../media/image50.jpeg"/><Relationship Id="rId25" Type="http://schemas.openxmlformats.org/officeDocument/2006/relationships/image" Target="../media/image297.jpeg"/><Relationship Id="rId33" Type="http://schemas.openxmlformats.org/officeDocument/2006/relationships/image" Target="../media/image305.jpeg"/><Relationship Id="rId38" Type="http://schemas.openxmlformats.org/officeDocument/2006/relationships/image" Target="../media/image308.jpeg"/><Relationship Id="rId46" Type="http://schemas.openxmlformats.org/officeDocument/2006/relationships/image" Target="../media/image59.png"/><Relationship Id="rId59" Type="http://schemas.openxmlformats.org/officeDocument/2006/relationships/image" Target="../media/image70.png"/><Relationship Id="rId20" Type="http://schemas.openxmlformats.org/officeDocument/2006/relationships/image" Target="../media/image292.jpeg"/><Relationship Id="rId41" Type="http://schemas.openxmlformats.org/officeDocument/2006/relationships/image" Target="../media/image55.jpeg"/><Relationship Id="rId54" Type="http://schemas.openxmlformats.org/officeDocument/2006/relationships/image" Target="../media/image309.png"/><Relationship Id="rId1" Type="http://schemas.openxmlformats.org/officeDocument/2006/relationships/image" Target="../media/image42.jpeg"/><Relationship Id="rId6" Type="http://schemas.openxmlformats.org/officeDocument/2006/relationships/image" Target="../media/image282.png"/><Relationship Id="rId15" Type="http://schemas.openxmlformats.org/officeDocument/2006/relationships/image" Target="../media/image290.jpeg"/><Relationship Id="rId23" Type="http://schemas.openxmlformats.org/officeDocument/2006/relationships/image" Target="../media/image295.jpeg"/><Relationship Id="rId28" Type="http://schemas.openxmlformats.org/officeDocument/2006/relationships/image" Target="../media/image300.jpeg"/><Relationship Id="rId36" Type="http://schemas.openxmlformats.org/officeDocument/2006/relationships/image" Target="../media/image306.jpeg"/><Relationship Id="rId49" Type="http://schemas.openxmlformats.org/officeDocument/2006/relationships/image" Target="../media/image62.jpeg"/><Relationship Id="rId57" Type="http://schemas.openxmlformats.org/officeDocument/2006/relationships/image" Target="../media/image310.png"/><Relationship Id="rId10" Type="http://schemas.openxmlformats.org/officeDocument/2006/relationships/image" Target="../media/image285.jpeg"/><Relationship Id="rId31" Type="http://schemas.openxmlformats.org/officeDocument/2006/relationships/image" Target="../media/image303.png"/><Relationship Id="rId44" Type="http://schemas.openxmlformats.org/officeDocument/2006/relationships/image" Target="../media/image57.jpeg"/><Relationship Id="rId52" Type="http://schemas.openxmlformats.org/officeDocument/2006/relationships/image" Target="../media/image65.jpeg"/></Relationships>
</file>

<file path=xl/drawings/drawing1.xml><?xml version="1.0" encoding="utf-8"?>
<xdr:wsDr xmlns:xdr="http://schemas.openxmlformats.org/drawingml/2006/spreadsheetDrawing" xmlns:a="http://schemas.openxmlformats.org/drawingml/2006/main">
  <xdr:twoCellAnchor editAs="oneCell">
    <xdr:from>
      <xdr:col>1</xdr:col>
      <xdr:colOff>342900</xdr:colOff>
      <xdr:row>27</xdr:row>
      <xdr:rowOff>28575</xdr:rowOff>
    </xdr:from>
    <xdr:to>
      <xdr:col>1</xdr:col>
      <xdr:colOff>1123950</xdr:colOff>
      <xdr:row>27</xdr:row>
      <xdr:rowOff>552450</xdr:rowOff>
    </xdr:to>
    <xdr:pic>
      <xdr:nvPicPr>
        <xdr:cNvPr id="64" name="Picture 1">
          <a:extLst>
            <a:ext uri="{FF2B5EF4-FFF2-40B4-BE49-F238E27FC236}">
              <a16:creationId xmlns:a16="http://schemas.microsoft.com/office/drawing/2014/main" id="{70D115F8-7BDC-4BB0-8770-B02501E13601}"/>
            </a:ext>
            <a:ext uri="{147F2762-F138-4A5C-976F-8EAC2B608ADB}">
              <a16:predDERef xmlns:a16="http://schemas.microsoft.com/office/drawing/2014/main" pred="{027A4C2B-BC3D-22A1-399A-7F6A77171D09}"/>
            </a:ext>
          </a:extLst>
        </xdr:cNvPr>
        <xdr:cNvPicPr>
          <a:picLocks noChangeAspect="1"/>
        </xdr:cNvPicPr>
      </xdr:nvPicPr>
      <xdr:blipFill>
        <a:blip xmlns:r="http://schemas.openxmlformats.org/officeDocument/2006/relationships" r:embed="rId1"/>
        <a:stretch>
          <a:fillRect/>
        </a:stretch>
      </xdr:blipFill>
      <xdr:spPr>
        <a:xfrm>
          <a:off x="3228975" y="15020925"/>
          <a:ext cx="781050" cy="523875"/>
        </a:xfrm>
        <a:prstGeom prst="rect">
          <a:avLst/>
        </a:prstGeom>
      </xdr:spPr>
    </xdr:pic>
    <xdr:clientData/>
  </xdr:twoCellAnchor>
  <xdr:twoCellAnchor editAs="oneCell">
    <xdr:from>
      <xdr:col>1</xdr:col>
      <xdr:colOff>409575</xdr:colOff>
      <xdr:row>29</xdr:row>
      <xdr:rowOff>57150</xdr:rowOff>
    </xdr:from>
    <xdr:to>
      <xdr:col>1</xdr:col>
      <xdr:colOff>1695450</xdr:colOff>
      <xdr:row>29</xdr:row>
      <xdr:rowOff>790575</xdr:rowOff>
    </xdr:to>
    <xdr:pic>
      <xdr:nvPicPr>
        <xdr:cNvPr id="5" name="Picture 4">
          <a:extLst>
            <a:ext uri="{FF2B5EF4-FFF2-40B4-BE49-F238E27FC236}">
              <a16:creationId xmlns:a16="http://schemas.microsoft.com/office/drawing/2014/main" id="{4FF7126D-817C-47AE-A97A-7BF5AEFC5C22}"/>
            </a:ext>
            <a:ext uri="{147F2762-F138-4A5C-976F-8EAC2B608ADB}">
              <a16:predDERef xmlns:a16="http://schemas.microsoft.com/office/drawing/2014/main" pred="{70D115F8-7BDC-4BB0-8770-B02501E13601}"/>
            </a:ext>
          </a:extLst>
        </xdr:cNvPr>
        <xdr:cNvPicPr>
          <a:picLocks noChangeAspect="1"/>
        </xdr:cNvPicPr>
      </xdr:nvPicPr>
      <xdr:blipFill>
        <a:blip xmlns:r="http://schemas.openxmlformats.org/officeDocument/2006/relationships" r:embed="rId2"/>
        <a:stretch>
          <a:fillRect/>
        </a:stretch>
      </xdr:blipFill>
      <xdr:spPr>
        <a:xfrm>
          <a:off x="3295650" y="16335375"/>
          <a:ext cx="1285875" cy="733425"/>
        </a:xfrm>
        <a:prstGeom prst="rect">
          <a:avLst/>
        </a:prstGeom>
      </xdr:spPr>
    </xdr:pic>
    <xdr:clientData/>
  </xdr:twoCellAnchor>
  <xdr:twoCellAnchor editAs="oneCell">
    <xdr:from>
      <xdr:col>1</xdr:col>
      <xdr:colOff>381000</xdr:colOff>
      <xdr:row>41</xdr:row>
      <xdr:rowOff>76200</xdr:rowOff>
    </xdr:from>
    <xdr:to>
      <xdr:col>1</xdr:col>
      <xdr:colOff>1285875</xdr:colOff>
      <xdr:row>41</xdr:row>
      <xdr:rowOff>561975</xdr:rowOff>
    </xdr:to>
    <xdr:pic>
      <xdr:nvPicPr>
        <xdr:cNvPr id="88" name="Picture 5">
          <a:extLst>
            <a:ext uri="{FF2B5EF4-FFF2-40B4-BE49-F238E27FC236}">
              <a16:creationId xmlns:a16="http://schemas.microsoft.com/office/drawing/2014/main" id="{1FB72E5C-F987-49A6-A812-C3168CDCFE17}"/>
            </a:ext>
            <a:ext uri="{147F2762-F138-4A5C-976F-8EAC2B608ADB}">
              <a16:predDERef xmlns:a16="http://schemas.microsoft.com/office/drawing/2014/main" pred="{4FF7126D-817C-47AE-A97A-7BF5AEFC5C22}"/>
            </a:ext>
          </a:extLst>
        </xdr:cNvPr>
        <xdr:cNvPicPr>
          <a:picLocks noChangeAspect="1"/>
        </xdr:cNvPicPr>
      </xdr:nvPicPr>
      <xdr:blipFill>
        <a:blip xmlns:r="http://schemas.openxmlformats.org/officeDocument/2006/relationships" r:embed="rId3"/>
        <a:stretch>
          <a:fillRect/>
        </a:stretch>
      </xdr:blipFill>
      <xdr:spPr>
        <a:xfrm>
          <a:off x="2800350" y="21650325"/>
          <a:ext cx="904875" cy="485775"/>
        </a:xfrm>
        <a:prstGeom prst="rect">
          <a:avLst/>
        </a:prstGeom>
      </xdr:spPr>
    </xdr:pic>
    <xdr:clientData/>
  </xdr:twoCellAnchor>
  <xdr:twoCellAnchor editAs="oneCell">
    <xdr:from>
      <xdr:col>1</xdr:col>
      <xdr:colOff>495300</xdr:colOff>
      <xdr:row>30</xdr:row>
      <xdr:rowOff>38100</xdr:rowOff>
    </xdr:from>
    <xdr:to>
      <xdr:col>1</xdr:col>
      <xdr:colOff>1400175</xdr:colOff>
      <xdr:row>30</xdr:row>
      <xdr:rowOff>590550</xdr:rowOff>
    </xdr:to>
    <xdr:pic>
      <xdr:nvPicPr>
        <xdr:cNvPr id="7" name="Picture 6">
          <a:extLst>
            <a:ext uri="{FF2B5EF4-FFF2-40B4-BE49-F238E27FC236}">
              <a16:creationId xmlns:a16="http://schemas.microsoft.com/office/drawing/2014/main" id="{EAEE4221-8FB1-4A10-92FB-BF451C49D4A2}"/>
            </a:ext>
            <a:ext uri="{147F2762-F138-4A5C-976F-8EAC2B608ADB}">
              <a16:predDERef xmlns:a16="http://schemas.microsoft.com/office/drawing/2014/main" pred="{1FB72E5C-F987-49A6-A812-C3168CDCFE17}"/>
            </a:ext>
          </a:extLst>
        </xdr:cNvPr>
        <xdr:cNvPicPr>
          <a:picLocks noChangeAspect="1"/>
        </xdr:cNvPicPr>
      </xdr:nvPicPr>
      <xdr:blipFill>
        <a:blip xmlns:r="http://schemas.openxmlformats.org/officeDocument/2006/relationships" r:embed="rId4"/>
        <a:stretch>
          <a:fillRect/>
        </a:stretch>
      </xdr:blipFill>
      <xdr:spPr>
        <a:xfrm>
          <a:off x="3381375" y="17154525"/>
          <a:ext cx="904875" cy="552450"/>
        </a:xfrm>
        <a:prstGeom prst="rect">
          <a:avLst/>
        </a:prstGeom>
      </xdr:spPr>
    </xdr:pic>
    <xdr:clientData/>
  </xdr:twoCellAnchor>
  <xdr:twoCellAnchor editAs="oneCell">
    <xdr:from>
      <xdr:col>1</xdr:col>
      <xdr:colOff>771525</xdr:colOff>
      <xdr:row>52</xdr:row>
      <xdr:rowOff>28575</xdr:rowOff>
    </xdr:from>
    <xdr:to>
      <xdr:col>1</xdr:col>
      <xdr:colOff>1333500</xdr:colOff>
      <xdr:row>52</xdr:row>
      <xdr:rowOff>638175</xdr:rowOff>
    </xdr:to>
    <xdr:pic>
      <xdr:nvPicPr>
        <xdr:cNvPr id="111" name="Picture 12">
          <a:extLst>
            <a:ext uri="{FF2B5EF4-FFF2-40B4-BE49-F238E27FC236}">
              <a16:creationId xmlns:a16="http://schemas.microsoft.com/office/drawing/2014/main" id="{303251B1-0254-49CB-9B70-8B1BFBFFA536}"/>
            </a:ext>
            <a:ext uri="{147F2762-F138-4A5C-976F-8EAC2B608ADB}">
              <a16:predDERef xmlns:a16="http://schemas.microsoft.com/office/drawing/2014/main" pred="{3D985861-2994-46AB-B700-F16CFBABA8D7}"/>
            </a:ext>
          </a:extLst>
        </xdr:cNvPr>
        <xdr:cNvPicPr>
          <a:picLocks noChangeAspect="1"/>
        </xdr:cNvPicPr>
      </xdr:nvPicPr>
      <xdr:blipFill>
        <a:blip xmlns:r="http://schemas.openxmlformats.org/officeDocument/2006/relationships" r:embed="rId5"/>
        <a:stretch>
          <a:fillRect/>
        </a:stretch>
      </xdr:blipFill>
      <xdr:spPr>
        <a:xfrm>
          <a:off x="3657600" y="29813250"/>
          <a:ext cx="561975" cy="609600"/>
        </a:xfrm>
        <a:prstGeom prst="rect">
          <a:avLst/>
        </a:prstGeom>
      </xdr:spPr>
    </xdr:pic>
    <xdr:clientData/>
  </xdr:twoCellAnchor>
  <xdr:twoCellAnchor editAs="oneCell">
    <xdr:from>
      <xdr:col>1</xdr:col>
      <xdr:colOff>752475</xdr:colOff>
      <xdr:row>53</xdr:row>
      <xdr:rowOff>47625</xdr:rowOff>
    </xdr:from>
    <xdr:to>
      <xdr:col>1</xdr:col>
      <xdr:colOff>1400175</xdr:colOff>
      <xdr:row>53</xdr:row>
      <xdr:rowOff>666750</xdr:rowOff>
    </xdr:to>
    <xdr:pic>
      <xdr:nvPicPr>
        <xdr:cNvPr id="14" name="Picture 13">
          <a:extLst>
            <a:ext uri="{FF2B5EF4-FFF2-40B4-BE49-F238E27FC236}">
              <a16:creationId xmlns:a16="http://schemas.microsoft.com/office/drawing/2014/main" id="{40F74C18-C532-4A50-8FA4-E22770AE5CF2}"/>
            </a:ext>
            <a:ext uri="{147F2762-F138-4A5C-976F-8EAC2B608ADB}">
              <a16:predDERef xmlns:a16="http://schemas.microsoft.com/office/drawing/2014/main" pred="{303251B1-0254-49CB-9B70-8B1BFBFFA536}"/>
            </a:ext>
          </a:extLst>
        </xdr:cNvPr>
        <xdr:cNvPicPr>
          <a:picLocks noChangeAspect="1"/>
        </xdr:cNvPicPr>
      </xdr:nvPicPr>
      <xdr:blipFill>
        <a:blip xmlns:r="http://schemas.openxmlformats.org/officeDocument/2006/relationships" r:embed="rId6"/>
        <a:stretch>
          <a:fillRect/>
        </a:stretch>
      </xdr:blipFill>
      <xdr:spPr>
        <a:xfrm>
          <a:off x="3638550" y="30546675"/>
          <a:ext cx="647700" cy="619125"/>
        </a:xfrm>
        <a:prstGeom prst="rect">
          <a:avLst/>
        </a:prstGeom>
      </xdr:spPr>
    </xdr:pic>
    <xdr:clientData/>
  </xdr:twoCellAnchor>
  <xdr:twoCellAnchor editAs="oneCell">
    <xdr:from>
      <xdr:col>1</xdr:col>
      <xdr:colOff>695325</xdr:colOff>
      <xdr:row>40</xdr:row>
      <xdr:rowOff>76200</xdr:rowOff>
    </xdr:from>
    <xdr:to>
      <xdr:col>1</xdr:col>
      <xdr:colOff>1457325</xdr:colOff>
      <xdr:row>40</xdr:row>
      <xdr:rowOff>628650</xdr:rowOff>
    </xdr:to>
    <xdr:pic>
      <xdr:nvPicPr>
        <xdr:cNvPr id="97" name="Picture 14">
          <a:extLst>
            <a:ext uri="{FF2B5EF4-FFF2-40B4-BE49-F238E27FC236}">
              <a16:creationId xmlns:a16="http://schemas.microsoft.com/office/drawing/2014/main" id="{B1EC3BBD-8DA1-E383-F814-048A28C38758}"/>
            </a:ext>
            <a:ext uri="{147F2762-F138-4A5C-976F-8EAC2B608ADB}">
              <a16:predDERef xmlns:a16="http://schemas.microsoft.com/office/drawing/2014/main" pred="{40F74C18-C532-4A50-8FA4-E22770AE5CF2}"/>
            </a:ext>
          </a:extLst>
        </xdr:cNvPr>
        <xdr:cNvPicPr>
          <a:picLocks noChangeAspect="1"/>
        </xdr:cNvPicPr>
      </xdr:nvPicPr>
      <xdr:blipFill>
        <a:blip xmlns:r="http://schemas.openxmlformats.org/officeDocument/2006/relationships" r:embed="rId7"/>
        <a:stretch>
          <a:fillRect/>
        </a:stretch>
      </xdr:blipFill>
      <xdr:spPr>
        <a:xfrm>
          <a:off x="3114675" y="20916900"/>
          <a:ext cx="762000" cy="552450"/>
        </a:xfrm>
        <a:prstGeom prst="rect">
          <a:avLst/>
        </a:prstGeom>
      </xdr:spPr>
    </xdr:pic>
    <xdr:clientData/>
  </xdr:twoCellAnchor>
  <xdr:twoCellAnchor editAs="oneCell">
    <xdr:from>
      <xdr:col>1</xdr:col>
      <xdr:colOff>742950</xdr:colOff>
      <xdr:row>37</xdr:row>
      <xdr:rowOff>57150</xdr:rowOff>
    </xdr:from>
    <xdr:to>
      <xdr:col>1</xdr:col>
      <xdr:colOff>1476375</xdr:colOff>
      <xdr:row>37</xdr:row>
      <xdr:rowOff>657225</xdr:rowOff>
    </xdr:to>
    <xdr:pic>
      <xdr:nvPicPr>
        <xdr:cNvPr id="90" name="Picture 15">
          <a:extLst>
            <a:ext uri="{FF2B5EF4-FFF2-40B4-BE49-F238E27FC236}">
              <a16:creationId xmlns:a16="http://schemas.microsoft.com/office/drawing/2014/main" id="{8D9B2453-723E-051D-B743-7AEEFCFD9ACF}"/>
            </a:ext>
            <a:ext uri="{147F2762-F138-4A5C-976F-8EAC2B608ADB}">
              <a16:predDERef xmlns:a16="http://schemas.microsoft.com/office/drawing/2014/main" pred="{B1EC3BBD-8DA1-E383-F814-048A28C38758}"/>
            </a:ext>
          </a:extLst>
        </xdr:cNvPr>
        <xdr:cNvPicPr>
          <a:picLocks noChangeAspect="1"/>
        </xdr:cNvPicPr>
      </xdr:nvPicPr>
      <xdr:blipFill>
        <a:blip xmlns:r="http://schemas.openxmlformats.org/officeDocument/2006/relationships" r:embed="rId8"/>
        <a:stretch>
          <a:fillRect/>
        </a:stretch>
      </xdr:blipFill>
      <xdr:spPr>
        <a:xfrm>
          <a:off x="3162300" y="19440525"/>
          <a:ext cx="733425" cy="600075"/>
        </a:xfrm>
        <a:prstGeom prst="rect">
          <a:avLst/>
        </a:prstGeom>
      </xdr:spPr>
    </xdr:pic>
    <xdr:clientData/>
  </xdr:twoCellAnchor>
  <xdr:twoCellAnchor editAs="oneCell">
    <xdr:from>
      <xdr:col>1</xdr:col>
      <xdr:colOff>590550</xdr:colOff>
      <xdr:row>38</xdr:row>
      <xdr:rowOff>76200</xdr:rowOff>
    </xdr:from>
    <xdr:to>
      <xdr:col>1</xdr:col>
      <xdr:colOff>1666875</xdr:colOff>
      <xdr:row>39</xdr:row>
      <xdr:rowOff>371475</xdr:rowOff>
    </xdr:to>
    <xdr:pic>
      <xdr:nvPicPr>
        <xdr:cNvPr id="17" name="Picture 16">
          <a:extLst>
            <a:ext uri="{FF2B5EF4-FFF2-40B4-BE49-F238E27FC236}">
              <a16:creationId xmlns:a16="http://schemas.microsoft.com/office/drawing/2014/main" id="{A02E54CA-9D21-A93E-0946-4CA38B5CADC6}"/>
            </a:ext>
            <a:ext uri="{147F2762-F138-4A5C-976F-8EAC2B608ADB}">
              <a16:predDERef xmlns:a16="http://schemas.microsoft.com/office/drawing/2014/main" pred="{8D9B2453-723E-051D-B743-7AEEFCFD9ACF}"/>
            </a:ext>
          </a:extLst>
        </xdr:cNvPr>
        <xdr:cNvPicPr>
          <a:picLocks noChangeAspect="1"/>
        </xdr:cNvPicPr>
      </xdr:nvPicPr>
      <xdr:blipFill>
        <a:blip xmlns:r="http://schemas.openxmlformats.org/officeDocument/2006/relationships" r:embed="rId9"/>
        <a:stretch>
          <a:fillRect/>
        </a:stretch>
      </xdr:blipFill>
      <xdr:spPr>
        <a:xfrm>
          <a:off x="3009900" y="20278725"/>
          <a:ext cx="1076325" cy="723900"/>
        </a:xfrm>
        <a:prstGeom prst="rect">
          <a:avLst/>
        </a:prstGeom>
      </xdr:spPr>
    </xdr:pic>
    <xdr:clientData/>
  </xdr:twoCellAnchor>
  <xdr:twoCellAnchor editAs="oneCell">
    <xdr:from>
      <xdr:col>1</xdr:col>
      <xdr:colOff>742950</xdr:colOff>
      <xdr:row>42</xdr:row>
      <xdr:rowOff>66675</xdr:rowOff>
    </xdr:from>
    <xdr:to>
      <xdr:col>1</xdr:col>
      <xdr:colOff>1409700</xdr:colOff>
      <xdr:row>42</xdr:row>
      <xdr:rowOff>676275</xdr:rowOff>
    </xdr:to>
    <xdr:pic>
      <xdr:nvPicPr>
        <xdr:cNvPr id="94" name="Picture 18">
          <a:extLst>
            <a:ext uri="{FF2B5EF4-FFF2-40B4-BE49-F238E27FC236}">
              <a16:creationId xmlns:a16="http://schemas.microsoft.com/office/drawing/2014/main" id="{8BD75C82-70B9-B795-C8AE-A0D8D91EB9C2}"/>
            </a:ext>
            <a:ext uri="{147F2762-F138-4A5C-976F-8EAC2B608ADB}">
              <a16:predDERef xmlns:a16="http://schemas.microsoft.com/office/drawing/2014/main" pred="{A02E54CA-9D21-A93E-0946-4CA38B5CADC6}"/>
            </a:ext>
          </a:extLst>
        </xdr:cNvPr>
        <xdr:cNvPicPr>
          <a:picLocks noChangeAspect="1"/>
        </xdr:cNvPicPr>
      </xdr:nvPicPr>
      <xdr:blipFill>
        <a:blip xmlns:r="http://schemas.openxmlformats.org/officeDocument/2006/relationships" r:embed="rId10"/>
        <a:stretch>
          <a:fillRect/>
        </a:stretch>
      </xdr:blipFill>
      <xdr:spPr>
        <a:xfrm>
          <a:off x="3162300" y="22469475"/>
          <a:ext cx="666750" cy="609600"/>
        </a:xfrm>
        <a:prstGeom prst="rect">
          <a:avLst/>
        </a:prstGeom>
      </xdr:spPr>
    </xdr:pic>
    <xdr:clientData/>
  </xdr:twoCellAnchor>
  <xdr:twoCellAnchor editAs="oneCell">
    <xdr:from>
      <xdr:col>1</xdr:col>
      <xdr:colOff>752475</xdr:colOff>
      <xdr:row>31</xdr:row>
      <xdr:rowOff>28575</xdr:rowOff>
    </xdr:from>
    <xdr:to>
      <xdr:col>1</xdr:col>
      <xdr:colOff>1543050</xdr:colOff>
      <xdr:row>31</xdr:row>
      <xdr:rowOff>581025</xdr:rowOff>
    </xdr:to>
    <xdr:pic>
      <xdr:nvPicPr>
        <xdr:cNvPr id="20" name="Picture 19">
          <a:extLst>
            <a:ext uri="{FF2B5EF4-FFF2-40B4-BE49-F238E27FC236}">
              <a16:creationId xmlns:a16="http://schemas.microsoft.com/office/drawing/2014/main" id="{4814BE8F-542A-9E71-7B9F-4B5632973119}"/>
            </a:ext>
            <a:ext uri="{147F2762-F138-4A5C-976F-8EAC2B608ADB}">
              <a16:predDERef xmlns:a16="http://schemas.microsoft.com/office/drawing/2014/main" pred="{8BD75C82-70B9-B795-C8AE-A0D8D91EB9C2}"/>
            </a:ext>
          </a:extLst>
        </xdr:cNvPr>
        <xdr:cNvPicPr>
          <a:picLocks noChangeAspect="1"/>
        </xdr:cNvPicPr>
      </xdr:nvPicPr>
      <xdr:blipFill>
        <a:blip xmlns:r="http://schemas.openxmlformats.org/officeDocument/2006/relationships" r:embed="rId11"/>
        <a:stretch>
          <a:fillRect/>
        </a:stretch>
      </xdr:blipFill>
      <xdr:spPr>
        <a:xfrm>
          <a:off x="3638550" y="17821275"/>
          <a:ext cx="790575" cy="552450"/>
        </a:xfrm>
        <a:prstGeom prst="rect">
          <a:avLst/>
        </a:prstGeom>
      </xdr:spPr>
    </xdr:pic>
    <xdr:clientData/>
  </xdr:twoCellAnchor>
  <xdr:twoCellAnchor editAs="oneCell">
    <xdr:from>
      <xdr:col>1</xdr:col>
      <xdr:colOff>333375</xdr:colOff>
      <xdr:row>33</xdr:row>
      <xdr:rowOff>57150</xdr:rowOff>
    </xdr:from>
    <xdr:to>
      <xdr:col>1</xdr:col>
      <xdr:colOff>1933575</xdr:colOff>
      <xdr:row>33</xdr:row>
      <xdr:rowOff>771525</xdr:rowOff>
    </xdr:to>
    <xdr:pic>
      <xdr:nvPicPr>
        <xdr:cNvPr id="21" name="Picture 20">
          <a:extLst>
            <a:ext uri="{FF2B5EF4-FFF2-40B4-BE49-F238E27FC236}">
              <a16:creationId xmlns:a16="http://schemas.microsoft.com/office/drawing/2014/main" id="{18685C2F-6CDF-05F4-30F8-1729C562F5A4}"/>
            </a:ext>
            <a:ext uri="{147F2762-F138-4A5C-976F-8EAC2B608ADB}">
              <a16:predDERef xmlns:a16="http://schemas.microsoft.com/office/drawing/2014/main" pred="{4814BE8F-542A-9E71-7B9F-4B5632973119}"/>
            </a:ext>
          </a:extLst>
        </xdr:cNvPr>
        <xdr:cNvPicPr>
          <a:picLocks noChangeAspect="1"/>
        </xdr:cNvPicPr>
      </xdr:nvPicPr>
      <xdr:blipFill>
        <a:blip xmlns:r="http://schemas.openxmlformats.org/officeDocument/2006/relationships" r:embed="rId12"/>
        <a:stretch>
          <a:fillRect/>
        </a:stretch>
      </xdr:blipFill>
      <xdr:spPr>
        <a:xfrm>
          <a:off x="3429000" y="15735300"/>
          <a:ext cx="1600200" cy="714375"/>
        </a:xfrm>
        <a:prstGeom prst="rect">
          <a:avLst/>
        </a:prstGeom>
      </xdr:spPr>
    </xdr:pic>
    <xdr:clientData/>
  </xdr:twoCellAnchor>
  <xdr:twoCellAnchor editAs="oneCell">
    <xdr:from>
      <xdr:col>1</xdr:col>
      <xdr:colOff>809625</xdr:colOff>
      <xdr:row>36</xdr:row>
      <xdr:rowOff>123825</xdr:rowOff>
    </xdr:from>
    <xdr:to>
      <xdr:col>1</xdr:col>
      <xdr:colOff>1524000</xdr:colOff>
      <xdr:row>36</xdr:row>
      <xdr:rowOff>590550</xdr:rowOff>
    </xdr:to>
    <xdr:pic>
      <xdr:nvPicPr>
        <xdr:cNvPr id="22" name="Picture 21">
          <a:extLst>
            <a:ext uri="{FF2B5EF4-FFF2-40B4-BE49-F238E27FC236}">
              <a16:creationId xmlns:a16="http://schemas.microsoft.com/office/drawing/2014/main" id="{F75299E8-90A6-D914-B801-CFF5346D0CE4}"/>
            </a:ext>
            <a:ext uri="{147F2762-F138-4A5C-976F-8EAC2B608ADB}">
              <a16:predDERef xmlns:a16="http://schemas.microsoft.com/office/drawing/2014/main" pred="{18685C2F-6CDF-05F4-30F8-1729C562F5A4}"/>
            </a:ext>
          </a:extLst>
        </xdr:cNvPr>
        <xdr:cNvPicPr>
          <a:picLocks noChangeAspect="1"/>
        </xdr:cNvPicPr>
      </xdr:nvPicPr>
      <xdr:blipFill>
        <a:blip xmlns:r="http://schemas.openxmlformats.org/officeDocument/2006/relationships" r:embed="rId13"/>
        <a:stretch>
          <a:fillRect/>
        </a:stretch>
      </xdr:blipFill>
      <xdr:spPr>
        <a:xfrm>
          <a:off x="3228975" y="18707100"/>
          <a:ext cx="714375" cy="466725"/>
        </a:xfrm>
        <a:prstGeom prst="rect">
          <a:avLst/>
        </a:prstGeom>
      </xdr:spPr>
    </xdr:pic>
    <xdr:clientData/>
  </xdr:twoCellAnchor>
  <xdr:twoCellAnchor editAs="oneCell">
    <xdr:from>
      <xdr:col>1</xdr:col>
      <xdr:colOff>647700</xdr:colOff>
      <xdr:row>34</xdr:row>
      <xdr:rowOff>85725</xdr:rowOff>
    </xdr:from>
    <xdr:to>
      <xdr:col>1</xdr:col>
      <xdr:colOff>1514475</xdr:colOff>
      <xdr:row>34</xdr:row>
      <xdr:rowOff>647700</xdr:rowOff>
    </xdr:to>
    <xdr:pic>
      <xdr:nvPicPr>
        <xdr:cNvPr id="138" name="Picture 24">
          <a:extLst>
            <a:ext uri="{FF2B5EF4-FFF2-40B4-BE49-F238E27FC236}">
              <a16:creationId xmlns:a16="http://schemas.microsoft.com/office/drawing/2014/main" id="{485F8E77-AB16-3A01-5D74-057DE775F538}"/>
            </a:ext>
            <a:ext uri="{147F2762-F138-4A5C-976F-8EAC2B608ADB}">
              <a16:predDERef xmlns:a16="http://schemas.microsoft.com/office/drawing/2014/main" pred="{F75299E8-90A6-D914-B801-CFF5346D0CE4}"/>
            </a:ext>
          </a:extLst>
        </xdr:cNvPr>
        <xdr:cNvPicPr>
          <a:picLocks noChangeAspect="1"/>
        </xdr:cNvPicPr>
      </xdr:nvPicPr>
      <xdr:blipFill>
        <a:blip xmlns:r="http://schemas.openxmlformats.org/officeDocument/2006/relationships" r:embed="rId14"/>
        <a:stretch>
          <a:fillRect/>
        </a:stretch>
      </xdr:blipFill>
      <xdr:spPr>
        <a:xfrm>
          <a:off x="3533775" y="20602575"/>
          <a:ext cx="866775" cy="561975"/>
        </a:xfrm>
        <a:prstGeom prst="rect">
          <a:avLst/>
        </a:prstGeom>
      </xdr:spPr>
    </xdr:pic>
    <xdr:clientData/>
  </xdr:twoCellAnchor>
  <xdr:twoCellAnchor editAs="oneCell">
    <xdr:from>
      <xdr:col>1</xdr:col>
      <xdr:colOff>723900</xdr:colOff>
      <xdr:row>15</xdr:row>
      <xdr:rowOff>28575</xdr:rowOff>
    </xdr:from>
    <xdr:to>
      <xdr:col>1</xdr:col>
      <xdr:colOff>1390650</xdr:colOff>
      <xdr:row>15</xdr:row>
      <xdr:rowOff>904875</xdr:rowOff>
    </xdr:to>
    <xdr:pic>
      <xdr:nvPicPr>
        <xdr:cNvPr id="27" name="Picture 26">
          <a:extLst>
            <a:ext uri="{FF2B5EF4-FFF2-40B4-BE49-F238E27FC236}">
              <a16:creationId xmlns:a16="http://schemas.microsoft.com/office/drawing/2014/main" id="{0CDF6089-2924-4BF0-E12F-BF71B9279FD1}"/>
            </a:ext>
            <a:ext uri="{147F2762-F138-4A5C-976F-8EAC2B608ADB}">
              <a16:predDERef xmlns:a16="http://schemas.microsoft.com/office/drawing/2014/main" pred="{485F8E77-AB16-3A01-5D74-057DE775F538}"/>
            </a:ext>
          </a:extLst>
        </xdr:cNvPr>
        <xdr:cNvPicPr>
          <a:picLocks noChangeAspect="1"/>
        </xdr:cNvPicPr>
      </xdr:nvPicPr>
      <xdr:blipFill>
        <a:blip xmlns:r="http://schemas.openxmlformats.org/officeDocument/2006/relationships" r:embed="rId15"/>
        <a:stretch>
          <a:fillRect/>
        </a:stretch>
      </xdr:blipFill>
      <xdr:spPr>
        <a:xfrm>
          <a:off x="3143250" y="4362450"/>
          <a:ext cx="666750" cy="876300"/>
        </a:xfrm>
        <a:prstGeom prst="rect">
          <a:avLst/>
        </a:prstGeom>
      </xdr:spPr>
    </xdr:pic>
    <xdr:clientData/>
  </xdr:twoCellAnchor>
  <xdr:twoCellAnchor editAs="oneCell">
    <xdr:from>
      <xdr:col>1</xdr:col>
      <xdr:colOff>219075</xdr:colOff>
      <xdr:row>19</xdr:row>
      <xdr:rowOff>66675</xdr:rowOff>
    </xdr:from>
    <xdr:to>
      <xdr:col>1</xdr:col>
      <xdr:colOff>876300</xdr:colOff>
      <xdr:row>19</xdr:row>
      <xdr:rowOff>942975</xdr:rowOff>
    </xdr:to>
    <xdr:pic>
      <xdr:nvPicPr>
        <xdr:cNvPr id="28" name="Picture 27">
          <a:extLst>
            <a:ext uri="{FF2B5EF4-FFF2-40B4-BE49-F238E27FC236}">
              <a16:creationId xmlns:a16="http://schemas.microsoft.com/office/drawing/2014/main" id="{0489A169-FF6A-E1C7-E354-765DB44829BB}"/>
            </a:ext>
            <a:ext uri="{147F2762-F138-4A5C-976F-8EAC2B608ADB}">
              <a16:predDERef xmlns:a16="http://schemas.microsoft.com/office/drawing/2014/main" pred="{0CDF6089-2924-4BF0-E12F-BF71B9279FD1}"/>
            </a:ext>
          </a:extLst>
        </xdr:cNvPr>
        <xdr:cNvPicPr>
          <a:picLocks noChangeAspect="1"/>
        </xdr:cNvPicPr>
      </xdr:nvPicPr>
      <xdr:blipFill>
        <a:blip xmlns:r="http://schemas.openxmlformats.org/officeDocument/2006/relationships" r:embed="rId16"/>
        <a:stretch>
          <a:fillRect/>
        </a:stretch>
      </xdr:blipFill>
      <xdr:spPr>
        <a:xfrm>
          <a:off x="2638425" y="8077200"/>
          <a:ext cx="657225" cy="876300"/>
        </a:xfrm>
        <a:prstGeom prst="rect">
          <a:avLst/>
        </a:prstGeom>
      </xdr:spPr>
    </xdr:pic>
    <xdr:clientData/>
  </xdr:twoCellAnchor>
  <xdr:twoCellAnchor editAs="oneCell">
    <xdr:from>
      <xdr:col>1</xdr:col>
      <xdr:colOff>542925</xdr:colOff>
      <xdr:row>18</xdr:row>
      <xdr:rowOff>38100</xdr:rowOff>
    </xdr:from>
    <xdr:to>
      <xdr:col>1</xdr:col>
      <xdr:colOff>1638300</xdr:colOff>
      <xdr:row>18</xdr:row>
      <xdr:rowOff>990600</xdr:rowOff>
    </xdr:to>
    <xdr:pic>
      <xdr:nvPicPr>
        <xdr:cNvPr id="139" name="Picture 29">
          <a:extLst>
            <a:ext uri="{FF2B5EF4-FFF2-40B4-BE49-F238E27FC236}">
              <a16:creationId xmlns:a16="http://schemas.microsoft.com/office/drawing/2014/main" id="{8E061C01-8262-2745-8817-ABDEE1060DDF}"/>
            </a:ext>
            <a:ext uri="{147F2762-F138-4A5C-976F-8EAC2B608ADB}">
              <a16:predDERef xmlns:a16="http://schemas.microsoft.com/office/drawing/2014/main" pred="{D71C0576-3539-A0C8-A844-37F5E1F82376}"/>
            </a:ext>
          </a:extLst>
        </xdr:cNvPr>
        <xdr:cNvPicPr>
          <a:picLocks noChangeAspect="1"/>
        </xdr:cNvPicPr>
      </xdr:nvPicPr>
      <xdr:blipFill>
        <a:blip xmlns:r="http://schemas.openxmlformats.org/officeDocument/2006/relationships" r:embed="rId17"/>
        <a:stretch>
          <a:fillRect/>
        </a:stretch>
      </xdr:blipFill>
      <xdr:spPr>
        <a:xfrm>
          <a:off x="2962275" y="7315200"/>
          <a:ext cx="1095375" cy="952500"/>
        </a:xfrm>
        <a:prstGeom prst="rect">
          <a:avLst/>
        </a:prstGeom>
      </xdr:spPr>
    </xdr:pic>
    <xdr:clientData/>
  </xdr:twoCellAnchor>
  <xdr:twoCellAnchor editAs="oneCell">
    <xdr:from>
      <xdr:col>1</xdr:col>
      <xdr:colOff>819150</xdr:colOff>
      <xdr:row>54</xdr:row>
      <xdr:rowOff>47625</xdr:rowOff>
    </xdr:from>
    <xdr:to>
      <xdr:col>1</xdr:col>
      <xdr:colOff>1171575</xdr:colOff>
      <xdr:row>54</xdr:row>
      <xdr:rowOff>476250</xdr:rowOff>
    </xdr:to>
    <xdr:pic>
      <xdr:nvPicPr>
        <xdr:cNvPr id="31" name="Picture 30">
          <a:extLst>
            <a:ext uri="{FF2B5EF4-FFF2-40B4-BE49-F238E27FC236}">
              <a16:creationId xmlns:a16="http://schemas.microsoft.com/office/drawing/2014/main" id="{066F9F4A-3523-4A24-9369-7F3D679B0A45}"/>
            </a:ext>
            <a:ext uri="{147F2762-F138-4A5C-976F-8EAC2B608ADB}">
              <a16:predDERef xmlns:a16="http://schemas.microsoft.com/office/drawing/2014/main" pred="{8E061C01-8262-2745-8817-ABDEE1060DD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705225" y="31261050"/>
          <a:ext cx="352425" cy="428625"/>
        </a:xfrm>
        <a:prstGeom prst="rect">
          <a:avLst/>
        </a:prstGeom>
      </xdr:spPr>
    </xdr:pic>
    <xdr:clientData/>
  </xdr:twoCellAnchor>
  <xdr:twoCellAnchor editAs="oneCell">
    <xdr:from>
      <xdr:col>1</xdr:col>
      <xdr:colOff>200025</xdr:colOff>
      <xdr:row>5</xdr:row>
      <xdr:rowOff>38100</xdr:rowOff>
    </xdr:from>
    <xdr:to>
      <xdr:col>1</xdr:col>
      <xdr:colOff>1990725</xdr:colOff>
      <xdr:row>5</xdr:row>
      <xdr:rowOff>704850</xdr:rowOff>
    </xdr:to>
    <xdr:pic>
      <xdr:nvPicPr>
        <xdr:cNvPr id="98" name="Picture 34">
          <a:extLst>
            <a:ext uri="{FF2B5EF4-FFF2-40B4-BE49-F238E27FC236}">
              <a16:creationId xmlns:a16="http://schemas.microsoft.com/office/drawing/2014/main" id="{DE2B5779-EC3D-794B-4434-C4E22BD81AEA}"/>
            </a:ext>
            <a:ext uri="{147F2762-F138-4A5C-976F-8EAC2B608ADB}">
              <a16:predDERef xmlns:a16="http://schemas.microsoft.com/office/drawing/2014/main" pred="{75D10B2D-AC15-944E-93C4-08E92E7A4F0E}"/>
            </a:ext>
          </a:extLst>
        </xdr:cNvPr>
        <xdr:cNvPicPr>
          <a:picLocks noChangeAspect="1"/>
        </xdr:cNvPicPr>
      </xdr:nvPicPr>
      <xdr:blipFill>
        <a:blip xmlns:r="http://schemas.openxmlformats.org/officeDocument/2006/relationships" r:embed="rId19"/>
        <a:stretch>
          <a:fillRect/>
        </a:stretch>
      </xdr:blipFill>
      <xdr:spPr>
        <a:xfrm>
          <a:off x="2619375" y="2038350"/>
          <a:ext cx="1790700" cy="666750"/>
        </a:xfrm>
        <a:prstGeom prst="rect">
          <a:avLst/>
        </a:prstGeom>
      </xdr:spPr>
    </xdr:pic>
    <xdr:clientData/>
  </xdr:twoCellAnchor>
  <xdr:twoCellAnchor editAs="oneCell">
    <xdr:from>
      <xdr:col>1</xdr:col>
      <xdr:colOff>1590675</xdr:colOff>
      <xdr:row>5</xdr:row>
      <xdr:rowOff>466725</xdr:rowOff>
    </xdr:from>
    <xdr:to>
      <xdr:col>1</xdr:col>
      <xdr:colOff>2133600</xdr:colOff>
      <xdr:row>5</xdr:row>
      <xdr:rowOff>914400</xdr:rowOff>
    </xdr:to>
    <xdr:pic>
      <xdr:nvPicPr>
        <xdr:cNvPr id="99" name="Picture 35">
          <a:extLst>
            <a:ext uri="{FF2B5EF4-FFF2-40B4-BE49-F238E27FC236}">
              <a16:creationId xmlns:a16="http://schemas.microsoft.com/office/drawing/2014/main" id="{4761BB87-AFC4-E7E2-8041-7F9115DE57FE}"/>
            </a:ext>
            <a:ext uri="{147F2762-F138-4A5C-976F-8EAC2B608ADB}">
              <a16:predDERef xmlns:a16="http://schemas.microsoft.com/office/drawing/2014/main" pred="{DE2B5779-EC3D-794B-4434-C4E22BD81AEA}"/>
            </a:ext>
          </a:extLst>
        </xdr:cNvPr>
        <xdr:cNvPicPr>
          <a:picLocks noChangeAspect="1"/>
        </xdr:cNvPicPr>
      </xdr:nvPicPr>
      <xdr:blipFill>
        <a:blip xmlns:r="http://schemas.openxmlformats.org/officeDocument/2006/relationships" r:embed="rId20"/>
        <a:stretch>
          <a:fillRect/>
        </a:stretch>
      </xdr:blipFill>
      <xdr:spPr>
        <a:xfrm>
          <a:off x="4010025" y="2466975"/>
          <a:ext cx="542925" cy="447675"/>
        </a:xfrm>
        <a:prstGeom prst="rect">
          <a:avLst/>
        </a:prstGeom>
      </xdr:spPr>
    </xdr:pic>
    <xdr:clientData/>
  </xdr:twoCellAnchor>
  <xdr:twoCellAnchor editAs="oneCell">
    <xdr:from>
      <xdr:col>1</xdr:col>
      <xdr:colOff>923925</xdr:colOff>
      <xdr:row>23</xdr:row>
      <xdr:rowOff>57150</xdr:rowOff>
    </xdr:from>
    <xdr:to>
      <xdr:col>1</xdr:col>
      <xdr:colOff>1466850</xdr:colOff>
      <xdr:row>23</xdr:row>
      <xdr:rowOff>685800</xdr:rowOff>
    </xdr:to>
    <xdr:pic>
      <xdr:nvPicPr>
        <xdr:cNvPr id="71" name="Picture 36">
          <a:extLst>
            <a:ext uri="{FF2B5EF4-FFF2-40B4-BE49-F238E27FC236}">
              <a16:creationId xmlns:a16="http://schemas.microsoft.com/office/drawing/2014/main" id="{743EF38B-876B-480A-CA66-9CEF50805B09}"/>
            </a:ext>
            <a:ext uri="{147F2762-F138-4A5C-976F-8EAC2B608ADB}">
              <a16:predDERef xmlns:a16="http://schemas.microsoft.com/office/drawing/2014/main" pred="{4761BB87-AFC4-E7E2-8041-7F9115DE57FE}"/>
            </a:ext>
          </a:extLst>
        </xdr:cNvPr>
        <xdr:cNvPicPr>
          <a:picLocks noChangeAspect="1"/>
        </xdr:cNvPicPr>
      </xdr:nvPicPr>
      <xdr:blipFill>
        <a:blip xmlns:r="http://schemas.openxmlformats.org/officeDocument/2006/relationships" r:embed="rId21"/>
        <a:stretch>
          <a:fillRect/>
        </a:stretch>
      </xdr:blipFill>
      <xdr:spPr>
        <a:xfrm>
          <a:off x="3810000" y="12163425"/>
          <a:ext cx="542925" cy="628650"/>
        </a:xfrm>
        <a:prstGeom prst="rect">
          <a:avLst/>
        </a:prstGeom>
      </xdr:spPr>
    </xdr:pic>
    <xdr:clientData/>
  </xdr:twoCellAnchor>
  <xdr:twoCellAnchor editAs="oneCell">
    <xdr:from>
      <xdr:col>1</xdr:col>
      <xdr:colOff>790575</xdr:colOff>
      <xdr:row>26</xdr:row>
      <xdr:rowOff>85725</xdr:rowOff>
    </xdr:from>
    <xdr:to>
      <xdr:col>1</xdr:col>
      <xdr:colOff>1552575</xdr:colOff>
      <xdr:row>26</xdr:row>
      <xdr:rowOff>685800</xdr:rowOff>
    </xdr:to>
    <xdr:pic>
      <xdr:nvPicPr>
        <xdr:cNvPr id="63" name="Picture 37">
          <a:extLst>
            <a:ext uri="{FF2B5EF4-FFF2-40B4-BE49-F238E27FC236}">
              <a16:creationId xmlns:a16="http://schemas.microsoft.com/office/drawing/2014/main" id="{7C102165-F547-F7DF-0F58-9FAC2F85FA3B}"/>
            </a:ext>
            <a:ext uri="{147F2762-F138-4A5C-976F-8EAC2B608ADB}">
              <a16:predDERef xmlns:a16="http://schemas.microsoft.com/office/drawing/2014/main" pred="{743EF38B-876B-480A-CA66-9CEF50805B09}"/>
            </a:ext>
          </a:extLst>
        </xdr:cNvPr>
        <xdr:cNvPicPr>
          <a:picLocks noChangeAspect="1"/>
        </xdr:cNvPicPr>
      </xdr:nvPicPr>
      <xdr:blipFill>
        <a:blip xmlns:r="http://schemas.openxmlformats.org/officeDocument/2006/relationships" r:embed="rId22"/>
        <a:stretch>
          <a:fillRect/>
        </a:stretch>
      </xdr:blipFill>
      <xdr:spPr>
        <a:xfrm>
          <a:off x="3676650" y="14239875"/>
          <a:ext cx="762000" cy="600075"/>
        </a:xfrm>
        <a:prstGeom prst="rect">
          <a:avLst/>
        </a:prstGeom>
      </xdr:spPr>
    </xdr:pic>
    <xdr:clientData/>
  </xdr:twoCellAnchor>
  <xdr:twoCellAnchor editAs="oneCell">
    <xdr:from>
      <xdr:col>1</xdr:col>
      <xdr:colOff>57150</xdr:colOff>
      <xdr:row>59</xdr:row>
      <xdr:rowOff>85725</xdr:rowOff>
    </xdr:from>
    <xdr:to>
      <xdr:col>1</xdr:col>
      <xdr:colOff>762000</xdr:colOff>
      <xdr:row>61</xdr:row>
      <xdr:rowOff>180975</xdr:rowOff>
    </xdr:to>
    <xdr:pic>
      <xdr:nvPicPr>
        <xdr:cNvPr id="39" name="Picture 38">
          <a:extLst>
            <a:ext uri="{FF2B5EF4-FFF2-40B4-BE49-F238E27FC236}">
              <a16:creationId xmlns:a16="http://schemas.microsoft.com/office/drawing/2014/main" id="{16DA41E7-E7DA-6470-9751-51FC7B38996F}"/>
            </a:ext>
            <a:ext uri="{147F2762-F138-4A5C-976F-8EAC2B608ADB}">
              <a16:predDERef xmlns:a16="http://schemas.microsoft.com/office/drawing/2014/main" pred="{7C102165-F547-F7DF-0F58-9FAC2F85FA3B}"/>
            </a:ext>
          </a:extLst>
        </xdr:cNvPr>
        <xdr:cNvPicPr>
          <a:picLocks noChangeAspect="1"/>
        </xdr:cNvPicPr>
      </xdr:nvPicPr>
      <xdr:blipFill>
        <a:blip xmlns:r="http://schemas.openxmlformats.org/officeDocument/2006/relationships" r:embed="rId23"/>
        <a:stretch>
          <a:fillRect/>
        </a:stretch>
      </xdr:blipFill>
      <xdr:spPr>
        <a:xfrm>
          <a:off x="3152775" y="33928050"/>
          <a:ext cx="704850" cy="685800"/>
        </a:xfrm>
        <a:prstGeom prst="rect">
          <a:avLst/>
        </a:prstGeom>
      </xdr:spPr>
    </xdr:pic>
    <xdr:clientData/>
  </xdr:twoCellAnchor>
  <xdr:twoCellAnchor editAs="oneCell">
    <xdr:from>
      <xdr:col>1</xdr:col>
      <xdr:colOff>742950</xdr:colOff>
      <xdr:row>60</xdr:row>
      <xdr:rowOff>104775</xdr:rowOff>
    </xdr:from>
    <xdr:to>
      <xdr:col>1</xdr:col>
      <xdr:colOff>1362075</xdr:colOff>
      <xdr:row>62</xdr:row>
      <xdr:rowOff>142875</xdr:rowOff>
    </xdr:to>
    <xdr:pic>
      <xdr:nvPicPr>
        <xdr:cNvPr id="40" name="Picture 39">
          <a:extLst>
            <a:ext uri="{FF2B5EF4-FFF2-40B4-BE49-F238E27FC236}">
              <a16:creationId xmlns:a16="http://schemas.microsoft.com/office/drawing/2014/main" id="{E774391A-5174-85FE-46F9-90802DED4AF0}"/>
            </a:ext>
            <a:ext uri="{147F2762-F138-4A5C-976F-8EAC2B608ADB}">
              <a16:predDERef xmlns:a16="http://schemas.microsoft.com/office/drawing/2014/main" pred="{16DA41E7-E7DA-6470-9751-51FC7B38996F}"/>
            </a:ext>
          </a:extLst>
        </xdr:cNvPr>
        <xdr:cNvPicPr>
          <a:picLocks noChangeAspect="1"/>
        </xdr:cNvPicPr>
      </xdr:nvPicPr>
      <xdr:blipFill>
        <a:blip xmlns:r="http://schemas.openxmlformats.org/officeDocument/2006/relationships" r:embed="rId24"/>
        <a:stretch>
          <a:fillRect/>
        </a:stretch>
      </xdr:blipFill>
      <xdr:spPr>
        <a:xfrm>
          <a:off x="3629025" y="33308925"/>
          <a:ext cx="619125" cy="609600"/>
        </a:xfrm>
        <a:prstGeom prst="rect">
          <a:avLst/>
        </a:prstGeom>
      </xdr:spPr>
    </xdr:pic>
    <xdr:clientData/>
  </xdr:twoCellAnchor>
  <xdr:twoCellAnchor editAs="oneCell">
    <xdr:from>
      <xdr:col>1</xdr:col>
      <xdr:colOff>1333500</xdr:colOff>
      <xdr:row>59</xdr:row>
      <xdr:rowOff>85725</xdr:rowOff>
    </xdr:from>
    <xdr:to>
      <xdr:col>1</xdr:col>
      <xdr:colOff>2066925</xdr:colOff>
      <xdr:row>61</xdr:row>
      <xdr:rowOff>152400</xdr:rowOff>
    </xdr:to>
    <xdr:pic>
      <xdr:nvPicPr>
        <xdr:cNvPr id="41" name="Picture 40">
          <a:extLst>
            <a:ext uri="{FF2B5EF4-FFF2-40B4-BE49-F238E27FC236}">
              <a16:creationId xmlns:a16="http://schemas.microsoft.com/office/drawing/2014/main" id="{D7293924-2E76-3771-E153-4BCF7D9E8185}"/>
            </a:ext>
            <a:ext uri="{147F2762-F138-4A5C-976F-8EAC2B608ADB}">
              <a16:predDERef xmlns:a16="http://schemas.microsoft.com/office/drawing/2014/main" pred="{E774391A-5174-85FE-46F9-90802DED4AF0}"/>
            </a:ext>
          </a:extLst>
        </xdr:cNvPr>
        <xdr:cNvPicPr>
          <a:picLocks noChangeAspect="1"/>
        </xdr:cNvPicPr>
      </xdr:nvPicPr>
      <xdr:blipFill>
        <a:blip xmlns:r="http://schemas.openxmlformats.org/officeDocument/2006/relationships" r:embed="rId25"/>
        <a:stretch>
          <a:fillRect/>
        </a:stretch>
      </xdr:blipFill>
      <xdr:spPr>
        <a:xfrm>
          <a:off x="4429125" y="33928050"/>
          <a:ext cx="733425" cy="647700"/>
        </a:xfrm>
        <a:prstGeom prst="rect">
          <a:avLst/>
        </a:prstGeom>
      </xdr:spPr>
    </xdr:pic>
    <xdr:clientData/>
  </xdr:twoCellAnchor>
  <xdr:twoCellAnchor editAs="oneCell">
    <xdr:from>
      <xdr:col>1</xdr:col>
      <xdr:colOff>571500</xdr:colOff>
      <xdr:row>17</xdr:row>
      <xdr:rowOff>57150</xdr:rowOff>
    </xdr:from>
    <xdr:to>
      <xdr:col>1</xdr:col>
      <xdr:colOff>1552575</xdr:colOff>
      <xdr:row>17</xdr:row>
      <xdr:rowOff>1038225</xdr:rowOff>
    </xdr:to>
    <xdr:pic>
      <xdr:nvPicPr>
        <xdr:cNvPr id="51" name="Picture 2">
          <a:extLst>
            <a:ext uri="{FF2B5EF4-FFF2-40B4-BE49-F238E27FC236}">
              <a16:creationId xmlns:a16="http://schemas.microsoft.com/office/drawing/2014/main" id="{D1F2702B-51BF-17BB-8700-6190CBD0D399}"/>
            </a:ext>
            <a:ext uri="{147F2762-F138-4A5C-976F-8EAC2B608ADB}">
              <a16:predDERef xmlns:a16="http://schemas.microsoft.com/office/drawing/2014/main" pred="{D7293924-2E76-3771-E153-4BCF7D9E8185}"/>
            </a:ext>
          </a:extLst>
        </xdr:cNvPr>
        <xdr:cNvPicPr>
          <a:picLocks noChangeAspect="1"/>
        </xdr:cNvPicPr>
      </xdr:nvPicPr>
      <xdr:blipFill>
        <a:blip xmlns:r="http://schemas.openxmlformats.org/officeDocument/2006/relationships" r:embed="rId26"/>
        <a:stretch>
          <a:fillRect/>
        </a:stretch>
      </xdr:blipFill>
      <xdr:spPr>
        <a:xfrm>
          <a:off x="2990850" y="6238875"/>
          <a:ext cx="981075" cy="981075"/>
        </a:xfrm>
        <a:prstGeom prst="rect">
          <a:avLst/>
        </a:prstGeom>
      </xdr:spPr>
    </xdr:pic>
    <xdr:clientData/>
  </xdr:twoCellAnchor>
  <xdr:twoCellAnchor editAs="oneCell">
    <xdr:from>
      <xdr:col>1</xdr:col>
      <xdr:colOff>1104900</xdr:colOff>
      <xdr:row>41</xdr:row>
      <xdr:rowOff>276225</xdr:rowOff>
    </xdr:from>
    <xdr:to>
      <xdr:col>1</xdr:col>
      <xdr:colOff>1809750</xdr:colOff>
      <xdr:row>41</xdr:row>
      <xdr:rowOff>638175</xdr:rowOff>
    </xdr:to>
    <xdr:pic>
      <xdr:nvPicPr>
        <xdr:cNvPr id="92" name="Picture 22">
          <a:extLst>
            <a:ext uri="{FF2B5EF4-FFF2-40B4-BE49-F238E27FC236}">
              <a16:creationId xmlns:a16="http://schemas.microsoft.com/office/drawing/2014/main" id="{DB243086-C856-9C71-F635-D799BB33B32B}"/>
            </a:ext>
            <a:ext uri="{147F2762-F138-4A5C-976F-8EAC2B608ADB}">
              <a16:predDERef xmlns:a16="http://schemas.microsoft.com/office/drawing/2014/main" pred="{D1F2702B-51BF-17BB-8700-6190CBD0D399}"/>
            </a:ext>
          </a:extLst>
        </xdr:cNvPr>
        <xdr:cNvPicPr>
          <a:picLocks noChangeAspect="1"/>
        </xdr:cNvPicPr>
      </xdr:nvPicPr>
      <xdr:blipFill>
        <a:blip xmlns:r="http://schemas.openxmlformats.org/officeDocument/2006/relationships" r:embed="rId27"/>
        <a:stretch>
          <a:fillRect/>
        </a:stretch>
      </xdr:blipFill>
      <xdr:spPr>
        <a:xfrm flipH="1">
          <a:off x="3524250" y="21850350"/>
          <a:ext cx="704850" cy="361950"/>
        </a:xfrm>
        <a:prstGeom prst="rect">
          <a:avLst/>
        </a:prstGeom>
      </xdr:spPr>
    </xdr:pic>
    <xdr:clientData/>
  </xdr:twoCellAnchor>
  <xdr:twoCellAnchor editAs="oneCell">
    <xdr:from>
      <xdr:col>1</xdr:col>
      <xdr:colOff>685800</xdr:colOff>
      <xdr:row>24</xdr:row>
      <xdr:rowOff>57150</xdr:rowOff>
    </xdr:from>
    <xdr:to>
      <xdr:col>1</xdr:col>
      <xdr:colOff>1638300</xdr:colOff>
      <xdr:row>24</xdr:row>
      <xdr:rowOff>619125</xdr:rowOff>
    </xdr:to>
    <xdr:pic>
      <xdr:nvPicPr>
        <xdr:cNvPr id="122" name="Picture 23">
          <a:extLst>
            <a:ext uri="{FF2B5EF4-FFF2-40B4-BE49-F238E27FC236}">
              <a16:creationId xmlns:a16="http://schemas.microsoft.com/office/drawing/2014/main" id="{3C26BA3B-1E11-B2CE-29D8-2C086939031D}"/>
            </a:ext>
            <a:ext uri="{147F2762-F138-4A5C-976F-8EAC2B608ADB}">
              <a16:predDERef xmlns:a16="http://schemas.microsoft.com/office/drawing/2014/main" pred="{DB243086-C856-9C71-F635-D799BB33B32B}"/>
            </a:ext>
          </a:extLst>
        </xdr:cNvPr>
        <xdr:cNvPicPr>
          <a:picLocks noChangeAspect="1"/>
        </xdr:cNvPicPr>
      </xdr:nvPicPr>
      <xdr:blipFill>
        <a:blip xmlns:r="http://schemas.openxmlformats.org/officeDocument/2006/relationships" r:embed="rId28"/>
        <a:stretch>
          <a:fillRect/>
        </a:stretch>
      </xdr:blipFill>
      <xdr:spPr>
        <a:xfrm>
          <a:off x="3571875" y="12887325"/>
          <a:ext cx="952500" cy="561975"/>
        </a:xfrm>
        <a:prstGeom prst="rect">
          <a:avLst/>
        </a:prstGeom>
      </xdr:spPr>
    </xdr:pic>
    <xdr:clientData/>
  </xdr:twoCellAnchor>
  <xdr:twoCellAnchor editAs="oneCell">
    <xdr:from>
      <xdr:col>1</xdr:col>
      <xdr:colOff>733425</xdr:colOff>
      <xdr:row>25</xdr:row>
      <xdr:rowOff>28575</xdr:rowOff>
    </xdr:from>
    <xdr:to>
      <xdr:col>1</xdr:col>
      <xdr:colOff>1562100</xdr:colOff>
      <xdr:row>25</xdr:row>
      <xdr:rowOff>628650</xdr:rowOff>
    </xdr:to>
    <xdr:pic>
      <xdr:nvPicPr>
        <xdr:cNvPr id="137" name="Picture 9">
          <a:extLst>
            <a:ext uri="{FF2B5EF4-FFF2-40B4-BE49-F238E27FC236}">
              <a16:creationId xmlns:a16="http://schemas.microsoft.com/office/drawing/2014/main" id="{C88865E4-AF15-C40A-60F2-6F72E246224A}"/>
            </a:ext>
            <a:ext uri="{147F2762-F138-4A5C-976F-8EAC2B608ADB}">
              <a16:predDERef xmlns:a16="http://schemas.microsoft.com/office/drawing/2014/main" pred="{3C26BA3B-1E11-B2CE-29D8-2C086939031D}"/>
            </a:ext>
          </a:extLst>
        </xdr:cNvPr>
        <xdr:cNvPicPr>
          <a:picLocks noChangeAspect="1"/>
        </xdr:cNvPicPr>
      </xdr:nvPicPr>
      <xdr:blipFill>
        <a:blip xmlns:r="http://schemas.openxmlformats.org/officeDocument/2006/relationships" r:embed="rId29"/>
        <a:stretch>
          <a:fillRect/>
        </a:stretch>
      </xdr:blipFill>
      <xdr:spPr>
        <a:xfrm>
          <a:off x="3619500" y="13525500"/>
          <a:ext cx="828675" cy="600075"/>
        </a:xfrm>
        <a:prstGeom prst="rect">
          <a:avLst/>
        </a:prstGeom>
      </xdr:spPr>
    </xdr:pic>
    <xdr:clientData/>
  </xdr:twoCellAnchor>
  <xdr:twoCellAnchor editAs="oneCell">
    <xdr:from>
      <xdr:col>1</xdr:col>
      <xdr:colOff>771525</xdr:colOff>
      <xdr:row>28</xdr:row>
      <xdr:rowOff>85725</xdr:rowOff>
    </xdr:from>
    <xdr:to>
      <xdr:col>1</xdr:col>
      <xdr:colOff>1581150</xdr:colOff>
      <xdr:row>28</xdr:row>
      <xdr:rowOff>638175</xdr:rowOff>
    </xdr:to>
    <xdr:pic>
      <xdr:nvPicPr>
        <xdr:cNvPr id="2" name="Picture 1">
          <a:extLst>
            <a:ext uri="{FF2B5EF4-FFF2-40B4-BE49-F238E27FC236}">
              <a16:creationId xmlns:a16="http://schemas.microsoft.com/office/drawing/2014/main" id="{98411DCB-6371-4B45-6251-8E3E4F93A750}"/>
            </a:ext>
            <a:ext uri="{147F2762-F138-4A5C-976F-8EAC2B608ADB}">
              <a16:predDERef xmlns:a16="http://schemas.microsoft.com/office/drawing/2014/main" pred="{C88865E4-AF15-C40A-60F2-6F72E246224A}"/>
            </a:ext>
          </a:extLst>
        </xdr:cNvPr>
        <xdr:cNvPicPr>
          <a:picLocks noChangeAspect="1"/>
        </xdr:cNvPicPr>
      </xdr:nvPicPr>
      <xdr:blipFill>
        <a:blip xmlns:r="http://schemas.openxmlformats.org/officeDocument/2006/relationships" r:embed="rId30"/>
        <a:stretch>
          <a:fillRect/>
        </a:stretch>
      </xdr:blipFill>
      <xdr:spPr>
        <a:xfrm>
          <a:off x="3657600" y="15697200"/>
          <a:ext cx="809625" cy="552450"/>
        </a:xfrm>
        <a:prstGeom prst="rect">
          <a:avLst/>
        </a:prstGeom>
      </xdr:spPr>
    </xdr:pic>
    <xdr:clientData/>
  </xdr:twoCellAnchor>
  <xdr:twoCellAnchor editAs="oneCell">
    <xdr:from>
      <xdr:col>1</xdr:col>
      <xdr:colOff>742950</xdr:colOff>
      <xdr:row>55</xdr:row>
      <xdr:rowOff>9525</xdr:rowOff>
    </xdr:from>
    <xdr:to>
      <xdr:col>1</xdr:col>
      <xdr:colOff>1257300</xdr:colOff>
      <xdr:row>55</xdr:row>
      <xdr:rowOff>466725</xdr:rowOff>
    </xdr:to>
    <xdr:pic>
      <xdr:nvPicPr>
        <xdr:cNvPr id="3" name="Picture 2">
          <a:extLst>
            <a:ext uri="{FF2B5EF4-FFF2-40B4-BE49-F238E27FC236}">
              <a16:creationId xmlns:a16="http://schemas.microsoft.com/office/drawing/2014/main" id="{C783F669-07A8-4AEB-94FC-6636FC77979A}"/>
            </a:ext>
            <a:ext uri="{147F2762-F138-4A5C-976F-8EAC2B608ADB}">
              <a16:predDERef xmlns:a16="http://schemas.microsoft.com/office/drawing/2014/main" pred="{98411DCB-6371-4B45-6251-8E3E4F93A75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629025" y="31784925"/>
          <a:ext cx="514350" cy="457200"/>
        </a:xfrm>
        <a:prstGeom prst="rect">
          <a:avLst/>
        </a:prstGeom>
      </xdr:spPr>
    </xdr:pic>
    <xdr:clientData/>
  </xdr:twoCellAnchor>
  <xdr:twoCellAnchor editAs="oneCell">
    <xdr:from>
      <xdr:col>1</xdr:col>
      <xdr:colOff>676275</xdr:colOff>
      <xdr:row>32</xdr:row>
      <xdr:rowOff>28575</xdr:rowOff>
    </xdr:from>
    <xdr:to>
      <xdr:col>1</xdr:col>
      <xdr:colOff>1724025</xdr:colOff>
      <xdr:row>32</xdr:row>
      <xdr:rowOff>609600</xdr:rowOff>
    </xdr:to>
    <xdr:pic>
      <xdr:nvPicPr>
        <xdr:cNvPr id="4" name="Picture 3">
          <a:extLst>
            <a:ext uri="{FF2B5EF4-FFF2-40B4-BE49-F238E27FC236}">
              <a16:creationId xmlns:a16="http://schemas.microsoft.com/office/drawing/2014/main" id="{D9F7BF6C-D914-36EF-2CEE-44768AEC4A5A}"/>
            </a:ext>
            <a:ext uri="{147F2762-F138-4A5C-976F-8EAC2B608ADB}">
              <a16:predDERef xmlns:a16="http://schemas.microsoft.com/office/drawing/2014/main" pred="{C783F669-07A8-4AEB-94FC-6636FC77979A}"/>
            </a:ext>
          </a:extLst>
        </xdr:cNvPr>
        <xdr:cNvPicPr>
          <a:picLocks noChangeAspect="1"/>
        </xdr:cNvPicPr>
      </xdr:nvPicPr>
      <xdr:blipFill>
        <a:blip xmlns:r="http://schemas.openxmlformats.org/officeDocument/2006/relationships" r:embed="rId32"/>
        <a:stretch>
          <a:fillRect/>
        </a:stretch>
      </xdr:blipFill>
      <xdr:spPr>
        <a:xfrm>
          <a:off x="3562350" y="18507075"/>
          <a:ext cx="1047750" cy="581025"/>
        </a:xfrm>
        <a:prstGeom prst="rect">
          <a:avLst/>
        </a:prstGeom>
      </xdr:spPr>
    </xdr:pic>
    <xdr:clientData/>
  </xdr:twoCellAnchor>
  <xdr:twoCellAnchor editAs="oneCell">
    <xdr:from>
      <xdr:col>1</xdr:col>
      <xdr:colOff>1143000</xdr:colOff>
      <xdr:row>19</xdr:row>
      <xdr:rowOff>38100</xdr:rowOff>
    </xdr:from>
    <xdr:to>
      <xdr:col>1</xdr:col>
      <xdr:colOff>1809750</xdr:colOff>
      <xdr:row>19</xdr:row>
      <xdr:rowOff>904875</xdr:rowOff>
    </xdr:to>
    <xdr:pic>
      <xdr:nvPicPr>
        <xdr:cNvPr id="6" name="Picture 5">
          <a:extLst>
            <a:ext uri="{FF2B5EF4-FFF2-40B4-BE49-F238E27FC236}">
              <a16:creationId xmlns:a16="http://schemas.microsoft.com/office/drawing/2014/main" id="{0EA3C793-9CB3-4E8C-A309-F19F7D718340}"/>
            </a:ext>
            <a:ext uri="{147F2762-F138-4A5C-976F-8EAC2B608ADB}">
              <a16:predDERef xmlns:a16="http://schemas.microsoft.com/office/drawing/2014/main" pred="{D9F7BF6C-D914-36EF-2CEE-44768AEC4A5A}"/>
            </a:ext>
          </a:extLst>
        </xdr:cNvPr>
        <xdr:cNvPicPr>
          <a:picLocks noChangeAspect="1"/>
        </xdr:cNvPicPr>
      </xdr:nvPicPr>
      <xdr:blipFill>
        <a:blip xmlns:r="http://schemas.openxmlformats.org/officeDocument/2006/relationships" r:embed="rId33"/>
        <a:stretch>
          <a:fillRect/>
        </a:stretch>
      </xdr:blipFill>
      <xdr:spPr>
        <a:xfrm>
          <a:off x="3562350" y="8048625"/>
          <a:ext cx="666750" cy="866775"/>
        </a:xfrm>
        <a:prstGeom prst="rect">
          <a:avLst/>
        </a:prstGeom>
      </xdr:spPr>
    </xdr:pic>
    <xdr:clientData/>
  </xdr:twoCellAnchor>
  <xdr:twoCellAnchor editAs="oneCell">
    <xdr:from>
      <xdr:col>1</xdr:col>
      <xdr:colOff>1562100</xdr:colOff>
      <xdr:row>46</xdr:row>
      <xdr:rowOff>76200</xdr:rowOff>
    </xdr:from>
    <xdr:to>
      <xdr:col>1</xdr:col>
      <xdr:colOff>2019300</xdr:colOff>
      <xdr:row>49</xdr:row>
      <xdr:rowOff>38100</xdr:rowOff>
    </xdr:to>
    <xdr:pic>
      <xdr:nvPicPr>
        <xdr:cNvPr id="8" name="Picture 7">
          <a:extLst>
            <a:ext uri="{FF2B5EF4-FFF2-40B4-BE49-F238E27FC236}">
              <a16:creationId xmlns:a16="http://schemas.microsoft.com/office/drawing/2014/main" id="{CB7095BE-12E3-389F-11D1-C73609A2F669}"/>
            </a:ext>
            <a:ext uri="{147F2762-F138-4A5C-976F-8EAC2B608ADB}">
              <a16:predDERef xmlns:a16="http://schemas.microsoft.com/office/drawing/2014/main" pred="{0EA3C793-9CB3-4E8C-A309-F19F7D718340}"/>
            </a:ext>
          </a:extLst>
        </xdr:cNvPr>
        <xdr:cNvPicPr>
          <a:picLocks noChangeAspect="1"/>
        </xdr:cNvPicPr>
      </xdr:nvPicPr>
      <xdr:blipFill>
        <a:blip xmlns:r="http://schemas.openxmlformats.org/officeDocument/2006/relationships" r:embed="rId34"/>
        <a:stretch>
          <a:fillRect/>
        </a:stretch>
      </xdr:blipFill>
      <xdr:spPr>
        <a:xfrm>
          <a:off x="3981450" y="24593550"/>
          <a:ext cx="457200" cy="523875"/>
        </a:xfrm>
        <a:prstGeom prst="rect">
          <a:avLst/>
        </a:prstGeom>
      </xdr:spPr>
    </xdr:pic>
    <xdr:clientData/>
  </xdr:twoCellAnchor>
  <xdr:twoCellAnchor editAs="oneCell">
    <xdr:from>
      <xdr:col>1</xdr:col>
      <xdr:colOff>1314450</xdr:colOff>
      <xdr:row>50</xdr:row>
      <xdr:rowOff>0</xdr:rowOff>
    </xdr:from>
    <xdr:to>
      <xdr:col>1</xdr:col>
      <xdr:colOff>1743075</xdr:colOff>
      <xdr:row>51</xdr:row>
      <xdr:rowOff>209550</xdr:rowOff>
    </xdr:to>
    <xdr:pic>
      <xdr:nvPicPr>
        <xdr:cNvPr id="9" name="Picture 8">
          <a:extLst>
            <a:ext uri="{FF2B5EF4-FFF2-40B4-BE49-F238E27FC236}">
              <a16:creationId xmlns:a16="http://schemas.microsoft.com/office/drawing/2014/main" id="{8B6DACA0-7BDD-CD4B-6ED7-0D34BBAF7701}"/>
            </a:ext>
            <a:ext uri="{147F2762-F138-4A5C-976F-8EAC2B608ADB}">
              <a16:predDERef xmlns:a16="http://schemas.microsoft.com/office/drawing/2014/main" pred="{CB7095BE-12E3-389F-11D1-C73609A2F669}"/>
            </a:ext>
          </a:extLst>
        </xdr:cNvPr>
        <xdr:cNvPicPr>
          <a:picLocks noChangeAspect="1"/>
        </xdr:cNvPicPr>
      </xdr:nvPicPr>
      <xdr:blipFill>
        <a:blip xmlns:r="http://schemas.openxmlformats.org/officeDocument/2006/relationships" r:embed="rId35"/>
        <a:stretch>
          <a:fillRect/>
        </a:stretch>
      </xdr:blipFill>
      <xdr:spPr>
        <a:xfrm>
          <a:off x="3733800" y="25603200"/>
          <a:ext cx="428625" cy="428625"/>
        </a:xfrm>
        <a:prstGeom prst="rect">
          <a:avLst/>
        </a:prstGeom>
      </xdr:spPr>
    </xdr:pic>
    <xdr:clientData/>
  </xdr:twoCellAnchor>
  <xdr:twoCellAnchor editAs="oneCell">
    <xdr:from>
      <xdr:col>1</xdr:col>
      <xdr:colOff>885825</xdr:colOff>
      <xdr:row>47</xdr:row>
      <xdr:rowOff>95250</xdr:rowOff>
    </xdr:from>
    <xdr:to>
      <xdr:col>1</xdr:col>
      <xdr:colOff>1400175</xdr:colOff>
      <xdr:row>49</xdr:row>
      <xdr:rowOff>133350</xdr:rowOff>
    </xdr:to>
    <xdr:pic>
      <xdr:nvPicPr>
        <xdr:cNvPr id="10" name="Picture 9">
          <a:extLst>
            <a:ext uri="{FF2B5EF4-FFF2-40B4-BE49-F238E27FC236}">
              <a16:creationId xmlns:a16="http://schemas.microsoft.com/office/drawing/2014/main" id="{CAF524A6-E2AB-C0C5-D3CE-C8E472853E55}"/>
            </a:ext>
            <a:ext uri="{147F2762-F138-4A5C-976F-8EAC2B608ADB}">
              <a16:predDERef xmlns:a16="http://schemas.microsoft.com/office/drawing/2014/main" pred="{8B6DACA0-7BDD-CD4B-6ED7-0D34BBAF7701}"/>
            </a:ext>
          </a:extLst>
        </xdr:cNvPr>
        <xdr:cNvPicPr>
          <a:picLocks noChangeAspect="1"/>
        </xdr:cNvPicPr>
      </xdr:nvPicPr>
      <xdr:blipFill>
        <a:blip xmlns:r="http://schemas.openxmlformats.org/officeDocument/2006/relationships" r:embed="rId36"/>
        <a:stretch>
          <a:fillRect/>
        </a:stretch>
      </xdr:blipFill>
      <xdr:spPr>
        <a:xfrm>
          <a:off x="3305175" y="24231600"/>
          <a:ext cx="514350" cy="419100"/>
        </a:xfrm>
        <a:prstGeom prst="rect">
          <a:avLst/>
        </a:prstGeom>
      </xdr:spPr>
    </xdr:pic>
    <xdr:clientData/>
  </xdr:twoCellAnchor>
  <xdr:twoCellAnchor editAs="oneCell">
    <xdr:from>
      <xdr:col>1</xdr:col>
      <xdr:colOff>504825</xdr:colOff>
      <xdr:row>49</xdr:row>
      <xdr:rowOff>47625</xdr:rowOff>
    </xdr:from>
    <xdr:to>
      <xdr:col>1</xdr:col>
      <xdr:colOff>914400</xdr:colOff>
      <xdr:row>51</xdr:row>
      <xdr:rowOff>219075</xdr:rowOff>
    </xdr:to>
    <xdr:pic>
      <xdr:nvPicPr>
        <xdr:cNvPr id="11" name="Picture 10">
          <a:extLst>
            <a:ext uri="{FF2B5EF4-FFF2-40B4-BE49-F238E27FC236}">
              <a16:creationId xmlns:a16="http://schemas.microsoft.com/office/drawing/2014/main" id="{15D940E6-2F0E-7F85-8027-4552BD6E9805}"/>
            </a:ext>
            <a:ext uri="{147F2762-F138-4A5C-976F-8EAC2B608ADB}">
              <a16:predDERef xmlns:a16="http://schemas.microsoft.com/office/drawing/2014/main" pred="{CAF524A6-E2AB-C0C5-D3CE-C8E472853E55}"/>
            </a:ext>
          </a:extLst>
        </xdr:cNvPr>
        <xdr:cNvPicPr>
          <a:picLocks noChangeAspect="1"/>
        </xdr:cNvPicPr>
      </xdr:nvPicPr>
      <xdr:blipFill>
        <a:blip xmlns:r="http://schemas.openxmlformats.org/officeDocument/2006/relationships" r:embed="rId37"/>
        <a:stretch>
          <a:fillRect/>
        </a:stretch>
      </xdr:blipFill>
      <xdr:spPr>
        <a:xfrm>
          <a:off x="2924175" y="25488900"/>
          <a:ext cx="409575" cy="571500"/>
        </a:xfrm>
        <a:prstGeom prst="rect">
          <a:avLst/>
        </a:prstGeom>
      </xdr:spPr>
    </xdr:pic>
    <xdr:clientData/>
  </xdr:twoCellAnchor>
  <xdr:twoCellAnchor editAs="oneCell">
    <xdr:from>
      <xdr:col>1</xdr:col>
      <xdr:colOff>238125</xdr:colOff>
      <xdr:row>46</xdr:row>
      <xdr:rowOff>47625</xdr:rowOff>
    </xdr:from>
    <xdr:to>
      <xdr:col>1</xdr:col>
      <xdr:colOff>733425</xdr:colOff>
      <xdr:row>48</xdr:row>
      <xdr:rowOff>66675</xdr:rowOff>
    </xdr:to>
    <xdr:pic>
      <xdr:nvPicPr>
        <xdr:cNvPr id="12" name="Picture 11">
          <a:extLst>
            <a:ext uri="{FF2B5EF4-FFF2-40B4-BE49-F238E27FC236}">
              <a16:creationId xmlns:a16="http://schemas.microsoft.com/office/drawing/2014/main" id="{33941126-FBB4-B727-ACA8-A3A760012F9E}"/>
            </a:ext>
            <a:ext uri="{147F2762-F138-4A5C-976F-8EAC2B608ADB}">
              <a16:predDERef xmlns:a16="http://schemas.microsoft.com/office/drawing/2014/main" pred="{15D940E6-2F0E-7F85-8027-4552BD6E9805}"/>
            </a:ext>
          </a:extLst>
        </xdr:cNvPr>
        <xdr:cNvPicPr>
          <a:picLocks noChangeAspect="1"/>
        </xdr:cNvPicPr>
      </xdr:nvPicPr>
      <xdr:blipFill>
        <a:blip xmlns:r="http://schemas.openxmlformats.org/officeDocument/2006/relationships" r:embed="rId38"/>
        <a:stretch>
          <a:fillRect/>
        </a:stretch>
      </xdr:blipFill>
      <xdr:spPr>
        <a:xfrm>
          <a:off x="2657475" y="24003000"/>
          <a:ext cx="4953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6</xdr:col>
      <xdr:colOff>4829</xdr:colOff>
      <xdr:row>6</xdr:row>
      <xdr:rowOff>6095</xdr:rowOff>
    </xdr:from>
    <xdr:ext cx="1343021" cy="513588"/>
    <xdr:pic>
      <xdr:nvPicPr>
        <xdr:cNvPr id="2" name="image1.jpeg">
          <a:extLst>
            <a:ext uri="{FF2B5EF4-FFF2-40B4-BE49-F238E27FC236}">
              <a16:creationId xmlns:a16="http://schemas.microsoft.com/office/drawing/2014/main" id="{DB7F6DDC-C541-40F4-86D8-D9FB77615F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6429" y="1920620"/>
          <a:ext cx="1343021" cy="513588"/>
        </a:xfrm>
        <a:prstGeom prst="rect">
          <a:avLst/>
        </a:prstGeom>
      </xdr:spPr>
    </xdr:pic>
    <xdr:clientData/>
  </xdr:oneCellAnchor>
  <xdr:oneCellAnchor>
    <xdr:from>
      <xdr:col>8</xdr:col>
      <xdr:colOff>74182</xdr:colOff>
      <xdr:row>15</xdr:row>
      <xdr:rowOff>4766</xdr:rowOff>
    </xdr:from>
    <xdr:ext cx="417697" cy="596364"/>
    <xdr:pic>
      <xdr:nvPicPr>
        <xdr:cNvPr id="3" name="image2.jpeg">
          <a:extLst>
            <a:ext uri="{FF2B5EF4-FFF2-40B4-BE49-F238E27FC236}">
              <a16:creationId xmlns:a16="http://schemas.microsoft.com/office/drawing/2014/main" id="{73C9F075-8FFC-4364-9C0A-C3905C7CA8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1232" y="6557966"/>
          <a:ext cx="417697" cy="596364"/>
        </a:xfrm>
        <a:prstGeom prst="rect">
          <a:avLst/>
        </a:prstGeom>
      </xdr:spPr>
    </xdr:pic>
    <xdr:clientData/>
  </xdr:oneCellAnchor>
  <xdr:oneCellAnchor>
    <xdr:from>
      <xdr:col>5</xdr:col>
      <xdr:colOff>62486</xdr:colOff>
      <xdr:row>13</xdr:row>
      <xdr:rowOff>186639</xdr:rowOff>
    </xdr:from>
    <xdr:ext cx="1219197" cy="537209"/>
    <xdr:pic>
      <xdr:nvPicPr>
        <xdr:cNvPr id="4" name="image3.jpeg">
          <a:extLst>
            <a:ext uri="{FF2B5EF4-FFF2-40B4-BE49-F238E27FC236}">
              <a16:creationId xmlns:a16="http://schemas.microsoft.com/office/drawing/2014/main" id="{5A4BA029-B2D6-4B54-8260-AD8D234F8B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10286" y="5806389"/>
          <a:ext cx="1219197" cy="537209"/>
        </a:xfrm>
        <a:prstGeom prst="rect">
          <a:avLst/>
        </a:prstGeom>
      </xdr:spPr>
    </xdr:pic>
    <xdr:clientData/>
  </xdr:oneCellAnchor>
  <xdr:oneCellAnchor>
    <xdr:from>
      <xdr:col>10</xdr:col>
      <xdr:colOff>137147</xdr:colOff>
      <xdr:row>11</xdr:row>
      <xdr:rowOff>77514</xdr:rowOff>
    </xdr:from>
    <xdr:ext cx="533125" cy="396278"/>
    <xdr:pic>
      <xdr:nvPicPr>
        <xdr:cNvPr id="5" name="image4.jpeg">
          <a:extLst>
            <a:ext uri="{FF2B5EF4-FFF2-40B4-BE49-F238E27FC236}">
              <a16:creationId xmlns:a16="http://schemas.microsoft.com/office/drawing/2014/main" id="{D8C67761-03C1-4C10-A9D4-1386D4EB48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353297" y="4039914"/>
          <a:ext cx="533125" cy="396278"/>
        </a:xfrm>
        <a:prstGeom prst="rect">
          <a:avLst/>
        </a:prstGeom>
      </xdr:spPr>
    </xdr:pic>
    <xdr:clientData/>
  </xdr:oneCellAnchor>
  <xdr:oneCellAnchor>
    <xdr:from>
      <xdr:col>6</xdr:col>
      <xdr:colOff>56146</xdr:colOff>
      <xdr:row>11</xdr:row>
      <xdr:rowOff>213607</xdr:rowOff>
    </xdr:from>
    <xdr:ext cx="1031951" cy="644461"/>
    <xdr:pic>
      <xdr:nvPicPr>
        <xdr:cNvPr id="6" name="image5.png">
          <a:extLst>
            <a:ext uri="{FF2B5EF4-FFF2-40B4-BE49-F238E27FC236}">
              <a16:creationId xmlns:a16="http://schemas.microsoft.com/office/drawing/2014/main" id="{E41A18E7-71BD-4281-AEDD-53C71D2D729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73796" y="4176007"/>
          <a:ext cx="1031951" cy="644461"/>
        </a:xfrm>
        <a:prstGeom prst="rect">
          <a:avLst/>
        </a:prstGeom>
      </xdr:spPr>
    </xdr:pic>
    <xdr:clientData/>
  </xdr:oneCellAnchor>
  <xdr:oneCellAnchor>
    <xdr:from>
      <xdr:col>9</xdr:col>
      <xdr:colOff>76758</xdr:colOff>
      <xdr:row>11</xdr:row>
      <xdr:rowOff>683058</xdr:rowOff>
    </xdr:from>
    <xdr:ext cx="215900" cy="0"/>
    <xdr:sp macro="" textlink="">
      <xdr:nvSpPr>
        <xdr:cNvPr id="7" name="Shape 7">
          <a:extLst>
            <a:ext uri="{FF2B5EF4-FFF2-40B4-BE49-F238E27FC236}">
              <a16:creationId xmlns:a16="http://schemas.microsoft.com/office/drawing/2014/main" id="{68806D37-9B92-4032-9557-8B557EF01D44}"/>
            </a:ext>
          </a:extLst>
        </xdr:cNvPr>
        <xdr:cNvSpPr/>
      </xdr:nvSpPr>
      <xdr:spPr>
        <a:xfrm>
          <a:off x="2083358" y="4645458"/>
          <a:ext cx="215900" cy="0"/>
        </a:xfrm>
        <a:custGeom>
          <a:avLst/>
          <a:gdLst/>
          <a:ahLst/>
          <a:cxnLst/>
          <a:rect l="0" t="0" r="0" b="0"/>
          <a:pathLst>
            <a:path w="215900">
              <a:moveTo>
                <a:pt x="215569" y="0"/>
              </a:moveTo>
              <a:lnTo>
                <a:pt x="0" y="0"/>
              </a:lnTo>
            </a:path>
          </a:pathLst>
        </a:custGeom>
        <a:ln w="9525">
          <a:solidFill>
            <a:srgbClr val="7E7E7E"/>
          </a:solidFill>
        </a:ln>
      </xdr:spPr>
    </xdr:sp>
    <xdr:clientData/>
  </xdr:oneCellAnchor>
  <xdr:oneCellAnchor>
    <xdr:from>
      <xdr:col>7</xdr:col>
      <xdr:colOff>110720</xdr:colOff>
      <xdr:row>8</xdr:row>
      <xdr:rowOff>27339</xdr:rowOff>
    </xdr:from>
    <xdr:ext cx="401920" cy="553574"/>
    <xdr:pic>
      <xdr:nvPicPr>
        <xdr:cNvPr id="8" name="image6.png">
          <a:extLst>
            <a:ext uri="{FF2B5EF4-FFF2-40B4-BE49-F238E27FC236}">
              <a16:creationId xmlns:a16="http://schemas.microsoft.com/office/drawing/2014/main" id="{4A4DDE6E-77A4-4060-84A6-ED7895C8321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68070" y="2649889"/>
          <a:ext cx="401920" cy="553574"/>
        </a:xfrm>
        <a:prstGeom prst="rect">
          <a:avLst/>
        </a:prstGeom>
      </xdr:spPr>
    </xdr:pic>
    <xdr:clientData/>
  </xdr:oneCellAnchor>
  <xdr:oneCellAnchor>
    <xdr:from>
      <xdr:col>8</xdr:col>
      <xdr:colOff>45976</xdr:colOff>
      <xdr:row>10</xdr:row>
      <xdr:rowOff>59118</xdr:rowOff>
    </xdr:from>
    <xdr:ext cx="380997" cy="510539"/>
    <xdr:pic>
      <xdr:nvPicPr>
        <xdr:cNvPr id="9" name="image7.jpeg">
          <a:extLst>
            <a:ext uri="{FF2B5EF4-FFF2-40B4-BE49-F238E27FC236}">
              <a16:creationId xmlns:a16="http://schemas.microsoft.com/office/drawing/2014/main" id="{97A2A2B5-DCE4-44D5-B566-E776D368203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43026" y="3392868"/>
          <a:ext cx="380997" cy="510539"/>
        </a:xfrm>
        <a:prstGeom prst="rect">
          <a:avLst/>
        </a:prstGeom>
      </xdr:spPr>
    </xdr:pic>
    <xdr:clientData/>
  </xdr:oneCellAnchor>
  <xdr:oneCellAnchor>
    <xdr:from>
      <xdr:col>8</xdr:col>
      <xdr:colOff>183146</xdr:colOff>
      <xdr:row>12</xdr:row>
      <xdr:rowOff>111068</xdr:rowOff>
    </xdr:from>
    <xdr:ext cx="375272" cy="457195"/>
    <xdr:pic>
      <xdr:nvPicPr>
        <xdr:cNvPr id="10" name="image8.jpeg">
          <a:extLst>
            <a:ext uri="{FF2B5EF4-FFF2-40B4-BE49-F238E27FC236}">
              <a16:creationId xmlns:a16="http://schemas.microsoft.com/office/drawing/2014/main" id="{2F35FBFF-D3EC-408B-A7F7-B30522C204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80196" y="5038668"/>
          <a:ext cx="375272" cy="457195"/>
        </a:xfrm>
        <a:prstGeom prst="rect">
          <a:avLst/>
        </a:prstGeom>
      </xdr:spPr>
    </xdr:pic>
    <xdr:clientData/>
  </xdr:oneCellAnchor>
  <xdr:oneCellAnchor>
    <xdr:from>
      <xdr:col>33</xdr:col>
      <xdr:colOff>328174</xdr:colOff>
      <xdr:row>20</xdr:row>
      <xdr:rowOff>508635</xdr:rowOff>
    </xdr:from>
    <xdr:ext cx="1034415" cy="0"/>
    <xdr:sp macro="" textlink="">
      <xdr:nvSpPr>
        <xdr:cNvPr id="11" name="Shape 11">
          <a:extLst>
            <a:ext uri="{FF2B5EF4-FFF2-40B4-BE49-F238E27FC236}">
              <a16:creationId xmlns:a16="http://schemas.microsoft.com/office/drawing/2014/main" id="{17D0F360-E121-4AA4-AEFB-16462B827B6A}"/>
            </a:ext>
          </a:extLst>
        </xdr:cNvPr>
        <xdr:cNvSpPr/>
      </xdr:nvSpPr>
      <xdr:spPr>
        <a:xfrm>
          <a:off x="8011674" y="9589135"/>
          <a:ext cx="1034415" cy="0"/>
        </a:xfrm>
        <a:custGeom>
          <a:avLst/>
          <a:gdLst/>
          <a:ahLst/>
          <a:cxnLst/>
          <a:rect l="0" t="0" r="0" b="0"/>
          <a:pathLst>
            <a:path w="1034415">
              <a:moveTo>
                <a:pt x="0" y="0"/>
              </a:moveTo>
              <a:lnTo>
                <a:pt x="1034415" y="0"/>
              </a:lnTo>
            </a:path>
          </a:pathLst>
        </a:custGeom>
        <a:ln w="9652">
          <a:solidFill>
            <a:srgbClr val="00AEEE"/>
          </a:solidFill>
        </a:ln>
      </xdr:spPr>
    </xdr:sp>
    <xdr:clientData/>
  </xdr:oneCellAnchor>
  <xdr:oneCellAnchor>
    <xdr:from>
      <xdr:col>7</xdr:col>
      <xdr:colOff>85097</xdr:colOff>
      <xdr:row>19</xdr:row>
      <xdr:rowOff>394335</xdr:rowOff>
    </xdr:from>
    <xdr:ext cx="904873" cy="1019809"/>
    <xdr:pic>
      <xdr:nvPicPr>
        <xdr:cNvPr id="12" name="image9.png">
          <a:extLst>
            <a:ext uri="{FF2B5EF4-FFF2-40B4-BE49-F238E27FC236}">
              <a16:creationId xmlns:a16="http://schemas.microsoft.com/office/drawing/2014/main" id="{F3EC532E-04E3-41AA-A765-245C470D99C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742447" y="9017635"/>
          <a:ext cx="904873" cy="1019809"/>
        </a:xfrm>
        <a:prstGeom prst="rect">
          <a:avLst/>
        </a:prstGeom>
      </xdr:spPr>
    </xdr:pic>
    <xdr:clientData/>
  </xdr:oneCellAnchor>
  <xdr:oneCellAnchor>
    <xdr:from>
      <xdr:col>6</xdr:col>
      <xdr:colOff>50172</xdr:colOff>
      <xdr:row>21</xdr:row>
      <xdr:rowOff>107950</xdr:rowOff>
    </xdr:from>
    <xdr:ext cx="1162036" cy="723886"/>
    <xdr:pic>
      <xdr:nvPicPr>
        <xdr:cNvPr id="13" name="image10.jpeg">
          <a:extLst>
            <a:ext uri="{FF2B5EF4-FFF2-40B4-BE49-F238E27FC236}">
              <a16:creationId xmlns:a16="http://schemas.microsoft.com/office/drawing/2014/main" id="{EFC1D73B-A43D-4B4E-A64A-8E589C9EDF4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567822" y="10179050"/>
          <a:ext cx="1162036" cy="723886"/>
        </a:xfrm>
        <a:prstGeom prst="rect">
          <a:avLst/>
        </a:prstGeom>
      </xdr:spPr>
    </xdr:pic>
    <xdr:clientData/>
  </xdr:oneCellAnchor>
  <xdr:oneCellAnchor>
    <xdr:from>
      <xdr:col>7</xdr:col>
      <xdr:colOff>126372</xdr:colOff>
      <xdr:row>22</xdr:row>
      <xdr:rowOff>81305</xdr:rowOff>
    </xdr:from>
    <xdr:ext cx="590549" cy="590536"/>
    <xdr:pic>
      <xdr:nvPicPr>
        <xdr:cNvPr id="14" name="image11.jpeg">
          <a:extLst>
            <a:ext uri="{FF2B5EF4-FFF2-40B4-BE49-F238E27FC236}">
              <a16:creationId xmlns:a16="http://schemas.microsoft.com/office/drawing/2014/main" id="{A82E9BE8-999C-4551-A388-58B155B08B5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83722" y="11155705"/>
          <a:ext cx="590549" cy="590536"/>
        </a:xfrm>
        <a:prstGeom prst="rect">
          <a:avLst/>
        </a:prstGeom>
      </xdr:spPr>
    </xdr:pic>
    <xdr:clientData/>
  </xdr:oneCellAnchor>
  <xdr:oneCellAnchor>
    <xdr:from>
      <xdr:col>8</xdr:col>
      <xdr:colOff>34933</xdr:colOff>
      <xdr:row>23</xdr:row>
      <xdr:rowOff>68593</xdr:rowOff>
    </xdr:from>
    <xdr:ext cx="609598" cy="581024"/>
    <xdr:pic>
      <xdr:nvPicPr>
        <xdr:cNvPr id="15" name="image12.jpeg">
          <a:extLst>
            <a:ext uri="{FF2B5EF4-FFF2-40B4-BE49-F238E27FC236}">
              <a16:creationId xmlns:a16="http://schemas.microsoft.com/office/drawing/2014/main" id="{D01C3BE7-AC86-418A-8771-FB08E0DBBB72}"/>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831983" y="11930393"/>
          <a:ext cx="609598" cy="581024"/>
        </a:xfrm>
        <a:prstGeom prst="rect">
          <a:avLst/>
        </a:prstGeom>
      </xdr:spPr>
    </xdr:pic>
    <xdr:clientData/>
  </xdr:oneCellAnchor>
  <xdr:oneCellAnchor>
    <xdr:from>
      <xdr:col>7</xdr:col>
      <xdr:colOff>34297</xdr:colOff>
      <xdr:row>25</xdr:row>
      <xdr:rowOff>93369</xdr:rowOff>
    </xdr:from>
    <xdr:ext cx="1057274" cy="628647"/>
    <xdr:pic>
      <xdr:nvPicPr>
        <xdr:cNvPr id="16" name="image13.png">
          <a:extLst>
            <a:ext uri="{FF2B5EF4-FFF2-40B4-BE49-F238E27FC236}">
              <a16:creationId xmlns:a16="http://schemas.microsoft.com/office/drawing/2014/main" id="{45E47423-A78E-4B00-B492-1DC99404773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691647" y="13669669"/>
          <a:ext cx="1057274" cy="628647"/>
        </a:xfrm>
        <a:prstGeom prst="rect">
          <a:avLst/>
        </a:prstGeom>
      </xdr:spPr>
    </xdr:pic>
    <xdr:clientData/>
  </xdr:oneCellAnchor>
  <xdr:oneCellAnchor>
    <xdr:from>
      <xdr:col>6</xdr:col>
      <xdr:colOff>74301</xdr:colOff>
      <xdr:row>26</xdr:row>
      <xdr:rowOff>57175</xdr:rowOff>
    </xdr:from>
    <xdr:ext cx="1246505" cy="1091565"/>
    <xdr:grpSp>
      <xdr:nvGrpSpPr>
        <xdr:cNvPr id="17" name="Group 17">
          <a:extLst>
            <a:ext uri="{FF2B5EF4-FFF2-40B4-BE49-F238E27FC236}">
              <a16:creationId xmlns:a16="http://schemas.microsoft.com/office/drawing/2014/main" id="{C2EB9E82-96D2-4C95-879C-5F5E6364A8EE}"/>
            </a:ext>
          </a:extLst>
        </xdr:cNvPr>
        <xdr:cNvGrpSpPr/>
      </xdr:nvGrpSpPr>
      <xdr:grpSpPr>
        <a:xfrm>
          <a:off x="1598301" y="14484375"/>
          <a:ext cx="1246505" cy="1091565"/>
          <a:chOff x="0" y="0"/>
          <a:chExt cx="1246505" cy="1091565"/>
        </a:xfrm>
      </xdr:grpSpPr>
      <xdr:pic>
        <xdr:nvPicPr>
          <xdr:cNvPr id="18" name="image14.jpeg">
            <a:extLst>
              <a:ext uri="{FF2B5EF4-FFF2-40B4-BE49-F238E27FC236}">
                <a16:creationId xmlns:a16="http://schemas.microsoft.com/office/drawing/2014/main" id="{A96910E9-E314-4A85-AFA3-D8D17ACC0F2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25195" y="0"/>
            <a:ext cx="521309" cy="552145"/>
          </a:xfrm>
          <a:prstGeom prst="rect">
            <a:avLst/>
          </a:prstGeom>
        </xdr:spPr>
      </xdr:pic>
      <xdr:pic>
        <xdr:nvPicPr>
          <xdr:cNvPr id="19" name="image15.png">
            <a:extLst>
              <a:ext uri="{FF2B5EF4-FFF2-40B4-BE49-F238E27FC236}">
                <a16:creationId xmlns:a16="http://schemas.microsoft.com/office/drawing/2014/main" id="{ED05CBB1-7C37-927D-46D2-93EB71AD0F4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3893" y="386664"/>
            <a:ext cx="688198" cy="704608"/>
          </a:xfrm>
          <a:prstGeom prst="rect">
            <a:avLst/>
          </a:prstGeom>
        </xdr:spPr>
      </xdr:pic>
      <xdr:pic>
        <xdr:nvPicPr>
          <xdr:cNvPr id="20" name="image16.jpeg">
            <a:extLst>
              <a:ext uri="{FF2B5EF4-FFF2-40B4-BE49-F238E27FC236}">
                <a16:creationId xmlns:a16="http://schemas.microsoft.com/office/drawing/2014/main" id="{D24D0C31-6C47-BFB1-A967-0E1F98F551E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0" y="31513"/>
            <a:ext cx="610844" cy="471533"/>
          </a:xfrm>
          <a:prstGeom prst="rect">
            <a:avLst/>
          </a:prstGeom>
        </xdr:spPr>
      </xdr:pic>
    </xdr:grpSp>
    <xdr:clientData/>
  </xdr:oneCellAnchor>
  <xdr:oneCellAnchor>
    <xdr:from>
      <xdr:col>8</xdr:col>
      <xdr:colOff>73032</xdr:colOff>
      <xdr:row>24</xdr:row>
      <xdr:rowOff>160671</xdr:rowOff>
    </xdr:from>
    <xdr:ext cx="672463" cy="592362"/>
    <xdr:pic>
      <xdr:nvPicPr>
        <xdr:cNvPr id="21" name="image17.jpeg">
          <a:extLst>
            <a:ext uri="{FF2B5EF4-FFF2-40B4-BE49-F238E27FC236}">
              <a16:creationId xmlns:a16="http://schemas.microsoft.com/office/drawing/2014/main" id="{B99A6CB8-B5DF-44C5-B79A-34B83729E76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870082" y="12860671"/>
          <a:ext cx="672463" cy="592362"/>
        </a:xfrm>
        <a:prstGeom prst="rect">
          <a:avLst/>
        </a:prstGeom>
      </xdr:spPr>
    </xdr:pic>
    <xdr:clientData/>
  </xdr:oneCellAnchor>
  <xdr:oneCellAnchor>
    <xdr:from>
      <xdr:col>9</xdr:col>
      <xdr:colOff>81287</xdr:colOff>
      <xdr:row>27</xdr:row>
      <xdr:rowOff>563246</xdr:rowOff>
    </xdr:from>
    <xdr:ext cx="740409" cy="418463"/>
    <xdr:pic>
      <xdr:nvPicPr>
        <xdr:cNvPr id="22" name="image18.jpeg">
          <a:extLst>
            <a:ext uri="{FF2B5EF4-FFF2-40B4-BE49-F238E27FC236}">
              <a16:creationId xmlns:a16="http://schemas.microsoft.com/office/drawing/2014/main" id="{F47B64E8-9F27-4603-8F06-FF82733C0EB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087887" y="16158846"/>
          <a:ext cx="740409" cy="418463"/>
        </a:xfrm>
        <a:prstGeom prst="rect">
          <a:avLst/>
        </a:prstGeom>
      </xdr:spPr>
    </xdr:pic>
    <xdr:clientData/>
  </xdr:oneCellAnchor>
  <xdr:oneCellAnchor>
    <xdr:from>
      <xdr:col>11</xdr:col>
      <xdr:colOff>96527</xdr:colOff>
      <xdr:row>27</xdr:row>
      <xdr:rowOff>137161</xdr:rowOff>
    </xdr:from>
    <xdr:ext cx="458469" cy="374014"/>
    <xdr:pic>
      <xdr:nvPicPr>
        <xdr:cNvPr id="23" name="image19.jpeg">
          <a:extLst>
            <a:ext uri="{FF2B5EF4-FFF2-40B4-BE49-F238E27FC236}">
              <a16:creationId xmlns:a16="http://schemas.microsoft.com/office/drawing/2014/main" id="{25E4EC33-D4E9-4C7C-8C4F-9E862B5CD0CE}"/>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2522227" y="15732761"/>
          <a:ext cx="458469" cy="374014"/>
        </a:xfrm>
        <a:prstGeom prst="rect">
          <a:avLst/>
        </a:prstGeom>
      </xdr:spPr>
    </xdr:pic>
    <xdr:clientData/>
  </xdr:oneCellAnchor>
  <xdr:oneCellAnchor>
    <xdr:from>
      <xdr:col>6</xdr:col>
      <xdr:colOff>75572</xdr:colOff>
      <xdr:row>27</xdr:row>
      <xdr:rowOff>137161</xdr:rowOff>
    </xdr:from>
    <xdr:ext cx="367016" cy="729614"/>
    <xdr:pic>
      <xdr:nvPicPr>
        <xdr:cNvPr id="24" name="image20.jpeg">
          <a:extLst>
            <a:ext uri="{FF2B5EF4-FFF2-40B4-BE49-F238E27FC236}">
              <a16:creationId xmlns:a16="http://schemas.microsoft.com/office/drawing/2014/main" id="{4FCA544C-9DCF-4D37-BEA3-A9E8E94731E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593222" y="15732761"/>
          <a:ext cx="367016" cy="729614"/>
        </a:xfrm>
        <a:prstGeom prst="rect">
          <a:avLst/>
        </a:prstGeom>
      </xdr:spPr>
    </xdr:pic>
    <xdr:clientData/>
  </xdr:oneCellAnchor>
  <xdr:oneCellAnchor>
    <xdr:from>
      <xdr:col>8</xdr:col>
      <xdr:colOff>125431</xdr:colOff>
      <xdr:row>28</xdr:row>
      <xdr:rowOff>294554</xdr:rowOff>
    </xdr:from>
    <xdr:ext cx="341245" cy="541012"/>
    <xdr:pic>
      <xdr:nvPicPr>
        <xdr:cNvPr id="25" name="image21.jpeg">
          <a:extLst>
            <a:ext uri="{FF2B5EF4-FFF2-40B4-BE49-F238E27FC236}">
              <a16:creationId xmlns:a16="http://schemas.microsoft.com/office/drawing/2014/main" id="{1A8AF72A-97E9-42F0-B442-4C4772E64F1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922481" y="17001404"/>
          <a:ext cx="341245" cy="541012"/>
        </a:xfrm>
        <a:prstGeom prst="rect">
          <a:avLst/>
        </a:prstGeom>
      </xdr:spPr>
    </xdr:pic>
    <xdr:clientData/>
  </xdr:oneCellAnchor>
  <xdr:oneCellAnchor>
    <xdr:from>
      <xdr:col>10</xdr:col>
      <xdr:colOff>131378</xdr:colOff>
      <xdr:row>28</xdr:row>
      <xdr:rowOff>161383</xdr:rowOff>
    </xdr:from>
    <xdr:ext cx="268115" cy="679891"/>
    <xdr:pic>
      <xdr:nvPicPr>
        <xdr:cNvPr id="26" name="image22.jpeg">
          <a:extLst>
            <a:ext uri="{FF2B5EF4-FFF2-40B4-BE49-F238E27FC236}">
              <a16:creationId xmlns:a16="http://schemas.microsoft.com/office/drawing/2014/main" id="{78F7E754-8F40-47B7-ACED-3C4B39C675F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347528" y="16868233"/>
          <a:ext cx="268115" cy="679891"/>
        </a:xfrm>
        <a:prstGeom prst="rect">
          <a:avLst/>
        </a:prstGeom>
      </xdr:spPr>
    </xdr:pic>
    <xdr:clientData/>
  </xdr:oneCellAnchor>
  <xdr:oneCellAnchor>
    <xdr:from>
      <xdr:col>9</xdr:col>
      <xdr:colOff>129738</xdr:colOff>
      <xdr:row>40</xdr:row>
      <xdr:rowOff>290021</xdr:rowOff>
    </xdr:from>
    <xdr:ext cx="341255" cy="541024"/>
    <xdr:pic>
      <xdr:nvPicPr>
        <xdr:cNvPr id="27" name="image21.jpeg">
          <a:extLst>
            <a:ext uri="{FF2B5EF4-FFF2-40B4-BE49-F238E27FC236}">
              <a16:creationId xmlns:a16="http://schemas.microsoft.com/office/drawing/2014/main" id="{C849A6AA-09A3-4B98-B3E9-3B73047B756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136338" y="20686221"/>
          <a:ext cx="341255" cy="541024"/>
        </a:xfrm>
        <a:prstGeom prst="rect">
          <a:avLst/>
        </a:prstGeom>
      </xdr:spPr>
    </xdr:pic>
    <xdr:clientData/>
  </xdr:oneCellAnchor>
  <xdr:oneCellAnchor>
    <xdr:from>
      <xdr:col>11</xdr:col>
      <xdr:colOff>135695</xdr:colOff>
      <xdr:row>40</xdr:row>
      <xdr:rowOff>156858</xdr:rowOff>
    </xdr:from>
    <xdr:ext cx="268114" cy="679889"/>
    <xdr:pic>
      <xdr:nvPicPr>
        <xdr:cNvPr id="28" name="image22.jpeg">
          <a:extLst>
            <a:ext uri="{FF2B5EF4-FFF2-40B4-BE49-F238E27FC236}">
              <a16:creationId xmlns:a16="http://schemas.microsoft.com/office/drawing/2014/main" id="{EBA26612-8938-4279-85C4-58853894E90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561395" y="20553058"/>
          <a:ext cx="268114" cy="679889"/>
        </a:xfrm>
        <a:prstGeom prst="rect">
          <a:avLst/>
        </a:prstGeom>
      </xdr:spPr>
    </xdr:pic>
    <xdr:clientData/>
  </xdr:oneCellAnchor>
  <xdr:oneCellAnchor>
    <xdr:from>
      <xdr:col>35</xdr:col>
      <xdr:colOff>32263</xdr:colOff>
      <xdr:row>42</xdr:row>
      <xdr:rowOff>693767</xdr:rowOff>
    </xdr:from>
    <xdr:ext cx="31750" cy="0"/>
    <xdr:sp macro="" textlink="">
      <xdr:nvSpPr>
        <xdr:cNvPr id="29" name="Shape 29">
          <a:extLst>
            <a:ext uri="{FF2B5EF4-FFF2-40B4-BE49-F238E27FC236}">
              <a16:creationId xmlns:a16="http://schemas.microsoft.com/office/drawing/2014/main" id="{96AA75C3-2F5B-44DF-9202-948FF3B4CAB8}"/>
            </a:ext>
          </a:extLst>
        </xdr:cNvPr>
        <xdr:cNvSpPr/>
      </xdr:nvSpPr>
      <xdr:spPr>
        <a:xfrm>
          <a:off x="9493763" y="22791767"/>
          <a:ext cx="31750" cy="0"/>
        </a:xfrm>
        <a:custGeom>
          <a:avLst/>
          <a:gdLst/>
          <a:ahLst/>
          <a:cxnLst/>
          <a:rect l="0" t="0" r="0" b="0"/>
          <a:pathLst>
            <a:path w="31750">
              <a:moveTo>
                <a:pt x="0" y="0"/>
              </a:moveTo>
              <a:lnTo>
                <a:pt x="31750" y="0"/>
              </a:lnTo>
            </a:path>
          </a:pathLst>
        </a:custGeom>
        <a:ln w="9652">
          <a:solidFill>
            <a:srgbClr val="000000"/>
          </a:solidFill>
        </a:ln>
      </xdr:spPr>
    </xdr:sp>
    <xdr:clientData/>
  </xdr:oneCellAnchor>
  <xdr:oneCellAnchor>
    <xdr:from>
      <xdr:col>34</xdr:col>
      <xdr:colOff>41909</xdr:colOff>
      <xdr:row>49</xdr:row>
      <xdr:rowOff>220053</xdr:rowOff>
    </xdr:from>
    <xdr:ext cx="622300" cy="0"/>
    <xdr:sp macro="" textlink="">
      <xdr:nvSpPr>
        <xdr:cNvPr id="30" name="Shape 30">
          <a:extLst>
            <a:ext uri="{FF2B5EF4-FFF2-40B4-BE49-F238E27FC236}">
              <a16:creationId xmlns:a16="http://schemas.microsoft.com/office/drawing/2014/main" id="{03A3F4DC-4D1E-4E05-A530-ED54B2AAAA6B}"/>
            </a:ext>
          </a:extLst>
        </xdr:cNvPr>
        <xdr:cNvSpPr/>
      </xdr:nvSpPr>
      <xdr:spPr>
        <a:xfrm>
          <a:off x="8315959" y="27004353"/>
          <a:ext cx="622300" cy="0"/>
        </a:xfrm>
        <a:custGeom>
          <a:avLst/>
          <a:gdLst/>
          <a:ahLst/>
          <a:cxnLst/>
          <a:rect l="0" t="0" r="0" b="0"/>
          <a:pathLst>
            <a:path w="622300">
              <a:moveTo>
                <a:pt x="0" y="0"/>
              </a:moveTo>
              <a:lnTo>
                <a:pt x="622300" y="0"/>
              </a:lnTo>
            </a:path>
          </a:pathLst>
        </a:custGeom>
        <a:ln w="9652">
          <a:solidFill>
            <a:srgbClr val="00AEEE"/>
          </a:solidFill>
        </a:ln>
      </xdr:spPr>
    </xdr:sp>
    <xdr:clientData/>
  </xdr:oneCellAnchor>
  <xdr:oneCellAnchor>
    <xdr:from>
      <xdr:col>34</xdr:col>
      <xdr:colOff>912494</xdr:colOff>
      <xdr:row>50</xdr:row>
      <xdr:rowOff>488024</xdr:rowOff>
    </xdr:from>
    <xdr:ext cx="32384" cy="0"/>
    <xdr:sp macro="" textlink="">
      <xdr:nvSpPr>
        <xdr:cNvPr id="31" name="Shape 31">
          <a:extLst>
            <a:ext uri="{FF2B5EF4-FFF2-40B4-BE49-F238E27FC236}">
              <a16:creationId xmlns:a16="http://schemas.microsoft.com/office/drawing/2014/main" id="{1A8A8DC7-8A36-44A6-9553-FD5CA4F4F61E}"/>
            </a:ext>
          </a:extLst>
        </xdr:cNvPr>
        <xdr:cNvSpPr/>
      </xdr:nvSpPr>
      <xdr:spPr>
        <a:xfrm>
          <a:off x="9186544" y="27907324"/>
          <a:ext cx="32384" cy="0"/>
        </a:xfrm>
        <a:custGeom>
          <a:avLst/>
          <a:gdLst/>
          <a:ahLst/>
          <a:cxnLst/>
          <a:rect l="0" t="0" r="0" b="0"/>
          <a:pathLst>
            <a:path w="32384">
              <a:moveTo>
                <a:pt x="0" y="0"/>
              </a:moveTo>
              <a:lnTo>
                <a:pt x="32384" y="0"/>
              </a:lnTo>
            </a:path>
          </a:pathLst>
        </a:custGeom>
        <a:ln w="9652">
          <a:solidFill>
            <a:srgbClr val="0000FF"/>
          </a:solidFill>
        </a:ln>
      </xdr:spPr>
    </xdr:sp>
    <xdr:clientData/>
  </xdr:oneCellAnchor>
  <xdr:oneCellAnchor>
    <xdr:from>
      <xdr:col>9</xdr:col>
      <xdr:colOff>82499</xdr:colOff>
      <xdr:row>48</xdr:row>
      <xdr:rowOff>10529</xdr:rowOff>
    </xdr:from>
    <xdr:ext cx="413315" cy="516532"/>
    <xdr:pic>
      <xdr:nvPicPr>
        <xdr:cNvPr id="32" name="image23.jpeg">
          <a:extLst>
            <a:ext uri="{FF2B5EF4-FFF2-40B4-BE49-F238E27FC236}">
              <a16:creationId xmlns:a16="http://schemas.microsoft.com/office/drawing/2014/main" id="{286A5FD0-9D93-4C7A-8529-69415BC1ACC5}"/>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089099" y="26223329"/>
          <a:ext cx="413315" cy="516532"/>
        </a:xfrm>
        <a:prstGeom prst="rect">
          <a:avLst/>
        </a:prstGeom>
      </xdr:spPr>
    </xdr:pic>
    <xdr:clientData/>
  </xdr:oneCellAnchor>
  <xdr:oneCellAnchor>
    <xdr:from>
      <xdr:col>6</xdr:col>
      <xdr:colOff>76717</xdr:colOff>
      <xdr:row>47</xdr:row>
      <xdr:rowOff>69875</xdr:rowOff>
    </xdr:from>
    <xdr:ext cx="582677" cy="451098"/>
    <xdr:pic>
      <xdr:nvPicPr>
        <xdr:cNvPr id="33" name="image24.jpeg">
          <a:extLst>
            <a:ext uri="{FF2B5EF4-FFF2-40B4-BE49-F238E27FC236}">
              <a16:creationId xmlns:a16="http://schemas.microsoft.com/office/drawing/2014/main" id="{7BD58ADC-23CF-47C1-9DA6-C728802D9F9E}"/>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594367" y="25749275"/>
          <a:ext cx="582677" cy="451098"/>
        </a:xfrm>
        <a:prstGeom prst="rect">
          <a:avLst/>
        </a:prstGeom>
      </xdr:spPr>
    </xdr:pic>
    <xdr:clientData/>
  </xdr:oneCellAnchor>
  <xdr:oneCellAnchor>
    <xdr:from>
      <xdr:col>9</xdr:col>
      <xdr:colOff>161575</xdr:colOff>
      <xdr:row>50</xdr:row>
      <xdr:rowOff>85230</xdr:rowOff>
    </xdr:from>
    <xdr:ext cx="478724" cy="419785"/>
    <xdr:pic>
      <xdr:nvPicPr>
        <xdr:cNvPr id="34" name="image25.jpeg">
          <a:extLst>
            <a:ext uri="{FF2B5EF4-FFF2-40B4-BE49-F238E27FC236}">
              <a16:creationId xmlns:a16="http://schemas.microsoft.com/office/drawing/2014/main" id="{25F75A4B-78EC-4EB3-A3D5-39D6852CEAED}"/>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168175" y="27504530"/>
          <a:ext cx="478724" cy="419785"/>
        </a:xfrm>
        <a:prstGeom prst="rect">
          <a:avLst/>
        </a:prstGeom>
      </xdr:spPr>
    </xdr:pic>
    <xdr:clientData/>
  </xdr:oneCellAnchor>
  <xdr:oneCellAnchor>
    <xdr:from>
      <xdr:col>6</xdr:col>
      <xdr:colOff>83938</xdr:colOff>
      <xdr:row>50</xdr:row>
      <xdr:rowOff>15266</xdr:rowOff>
    </xdr:from>
    <xdr:ext cx="477277" cy="561973"/>
    <xdr:pic>
      <xdr:nvPicPr>
        <xdr:cNvPr id="35" name="image26.jpeg">
          <a:extLst>
            <a:ext uri="{FF2B5EF4-FFF2-40B4-BE49-F238E27FC236}">
              <a16:creationId xmlns:a16="http://schemas.microsoft.com/office/drawing/2014/main" id="{30EBA23D-EB81-47D8-A2FF-CB43F799F23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601588" y="27434566"/>
          <a:ext cx="477277" cy="561973"/>
        </a:xfrm>
        <a:prstGeom prst="rect">
          <a:avLst/>
        </a:prstGeom>
      </xdr:spPr>
    </xdr:pic>
    <xdr:clientData/>
  </xdr:oneCellAnchor>
  <xdr:oneCellAnchor>
    <xdr:from>
      <xdr:col>6</xdr:col>
      <xdr:colOff>18149</xdr:colOff>
      <xdr:row>51</xdr:row>
      <xdr:rowOff>66701</xdr:rowOff>
    </xdr:from>
    <xdr:ext cx="954405" cy="428625"/>
    <xdr:grpSp>
      <xdr:nvGrpSpPr>
        <xdr:cNvPr id="36" name="Group 36">
          <a:extLst>
            <a:ext uri="{FF2B5EF4-FFF2-40B4-BE49-F238E27FC236}">
              <a16:creationId xmlns:a16="http://schemas.microsoft.com/office/drawing/2014/main" id="{3C36AA25-F42B-426F-B3ED-B452CE0566E4}"/>
            </a:ext>
          </a:extLst>
        </xdr:cNvPr>
        <xdr:cNvGrpSpPr/>
      </xdr:nvGrpSpPr>
      <xdr:grpSpPr>
        <a:xfrm>
          <a:off x="1542149" y="28121001"/>
          <a:ext cx="954405" cy="428625"/>
          <a:chOff x="0" y="0"/>
          <a:chExt cx="954405" cy="428625"/>
        </a:xfrm>
      </xdr:grpSpPr>
      <xdr:pic>
        <xdr:nvPicPr>
          <xdr:cNvPr id="37" name="image27.jpeg">
            <a:extLst>
              <a:ext uri="{FF2B5EF4-FFF2-40B4-BE49-F238E27FC236}">
                <a16:creationId xmlns:a16="http://schemas.microsoft.com/office/drawing/2014/main" id="{1845F490-56EE-CC12-F49A-40CB61A9CC2A}"/>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0" y="3111"/>
            <a:ext cx="343538" cy="425512"/>
          </a:xfrm>
          <a:prstGeom prst="rect">
            <a:avLst/>
          </a:prstGeom>
        </xdr:spPr>
      </xdr:pic>
      <xdr:pic>
        <xdr:nvPicPr>
          <xdr:cNvPr id="38" name="image28.jpeg">
            <a:extLst>
              <a:ext uri="{FF2B5EF4-FFF2-40B4-BE49-F238E27FC236}">
                <a16:creationId xmlns:a16="http://schemas.microsoft.com/office/drawing/2014/main" id="{96E53271-9479-09C8-1FDE-339B0A584F5B}"/>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74121" y="0"/>
            <a:ext cx="579793" cy="418871"/>
          </a:xfrm>
          <a:prstGeom prst="rect">
            <a:avLst/>
          </a:prstGeom>
        </xdr:spPr>
      </xdr:pic>
    </xdr:grpSp>
    <xdr:clientData/>
  </xdr:oneCellAnchor>
  <xdr:oneCellAnchor>
    <xdr:from>
      <xdr:col>7</xdr:col>
      <xdr:colOff>77985</xdr:colOff>
      <xdr:row>42</xdr:row>
      <xdr:rowOff>152493</xdr:rowOff>
    </xdr:from>
    <xdr:ext cx="704849" cy="647695"/>
    <xdr:pic>
      <xdr:nvPicPr>
        <xdr:cNvPr id="39" name="image29.jpeg">
          <a:extLst>
            <a:ext uri="{FF2B5EF4-FFF2-40B4-BE49-F238E27FC236}">
              <a16:creationId xmlns:a16="http://schemas.microsoft.com/office/drawing/2014/main" id="{14234016-9429-4A38-AD77-8F162B060B6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735335" y="22250493"/>
          <a:ext cx="704849" cy="647695"/>
        </a:xfrm>
        <a:prstGeom prst="rect">
          <a:avLst/>
        </a:prstGeom>
      </xdr:spPr>
    </xdr:pic>
    <xdr:clientData/>
  </xdr:oneCellAnchor>
  <xdr:oneCellAnchor>
    <xdr:from>
      <xdr:col>4</xdr:col>
      <xdr:colOff>40521</xdr:colOff>
      <xdr:row>48</xdr:row>
      <xdr:rowOff>521359</xdr:rowOff>
    </xdr:from>
    <xdr:ext cx="1343023" cy="609596"/>
    <xdr:pic>
      <xdr:nvPicPr>
        <xdr:cNvPr id="40" name="image30.jpeg">
          <a:extLst>
            <a:ext uri="{FF2B5EF4-FFF2-40B4-BE49-F238E27FC236}">
              <a16:creationId xmlns:a16="http://schemas.microsoft.com/office/drawing/2014/main" id="{25B1BC54-B993-4B62-A084-4F4B9FF94A25}"/>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348621" y="26734159"/>
          <a:ext cx="1343023" cy="609596"/>
        </a:xfrm>
        <a:prstGeom prst="rect">
          <a:avLst/>
        </a:prstGeom>
      </xdr:spPr>
    </xdr:pic>
    <xdr:clientData/>
  </xdr:oneCellAnchor>
  <xdr:oneCellAnchor>
    <xdr:from>
      <xdr:col>8</xdr:col>
      <xdr:colOff>17660</xdr:colOff>
      <xdr:row>45</xdr:row>
      <xdr:rowOff>24143</xdr:rowOff>
    </xdr:from>
    <xdr:ext cx="364450" cy="443217"/>
    <xdr:pic>
      <xdr:nvPicPr>
        <xdr:cNvPr id="41" name="image31.jpeg">
          <a:extLst>
            <a:ext uri="{FF2B5EF4-FFF2-40B4-BE49-F238E27FC236}">
              <a16:creationId xmlns:a16="http://schemas.microsoft.com/office/drawing/2014/main" id="{99811329-CEFE-474E-B0F7-0B24065D0561}"/>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814710" y="24522443"/>
          <a:ext cx="364450" cy="443217"/>
        </a:xfrm>
        <a:prstGeom prst="rect">
          <a:avLst/>
        </a:prstGeom>
      </xdr:spPr>
    </xdr:pic>
    <xdr:clientData/>
  </xdr:oneCellAnchor>
  <xdr:oneCellAnchor>
    <xdr:from>
      <xdr:col>4</xdr:col>
      <xdr:colOff>67192</xdr:colOff>
      <xdr:row>43</xdr:row>
      <xdr:rowOff>35567</xdr:rowOff>
    </xdr:from>
    <xdr:ext cx="1076322" cy="581018"/>
    <xdr:pic>
      <xdr:nvPicPr>
        <xdr:cNvPr id="42" name="image32.jpeg">
          <a:extLst>
            <a:ext uri="{FF2B5EF4-FFF2-40B4-BE49-F238E27FC236}">
              <a16:creationId xmlns:a16="http://schemas.microsoft.com/office/drawing/2014/main" id="{A60BE564-05F4-480C-A6CE-F88BBFE54E37}"/>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375292" y="23073367"/>
          <a:ext cx="1076322" cy="581018"/>
        </a:xfrm>
        <a:prstGeom prst="rect">
          <a:avLst/>
        </a:prstGeom>
      </xdr:spPr>
    </xdr:pic>
    <xdr:clientData/>
  </xdr:oneCellAnchor>
  <xdr:oneCellAnchor>
    <xdr:from>
      <xdr:col>9</xdr:col>
      <xdr:colOff>124466</xdr:colOff>
      <xdr:row>46</xdr:row>
      <xdr:rowOff>124752</xdr:rowOff>
    </xdr:from>
    <xdr:ext cx="500567" cy="475969"/>
    <xdr:pic>
      <xdr:nvPicPr>
        <xdr:cNvPr id="43" name="image33.jpeg">
          <a:extLst>
            <a:ext uri="{FF2B5EF4-FFF2-40B4-BE49-F238E27FC236}">
              <a16:creationId xmlns:a16="http://schemas.microsoft.com/office/drawing/2014/main" id="{8CF918F6-CAC9-42D7-BF94-6076A68570F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2131066" y="25194552"/>
          <a:ext cx="500567" cy="475969"/>
        </a:xfrm>
        <a:prstGeom prst="rect">
          <a:avLst/>
        </a:prstGeom>
      </xdr:spPr>
    </xdr:pic>
    <xdr:clientData/>
  </xdr:oneCellAnchor>
  <xdr:oneCellAnchor>
    <xdr:from>
      <xdr:col>4</xdr:col>
      <xdr:colOff>109627</xdr:colOff>
      <xdr:row>45</xdr:row>
      <xdr:rowOff>560083</xdr:rowOff>
    </xdr:from>
    <xdr:ext cx="579100" cy="498181"/>
    <xdr:pic>
      <xdr:nvPicPr>
        <xdr:cNvPr id="44" name="image34.jpeg">
          <a:extLst>
            <a:ext uri="{FF2B5EF4-FFF2-40B4-BE49-F238E27FC236}">
              <a16:creationId xmlns:a16="http://schemas.microsoft.com/office/drawing/2014/main" id="{523B6010-A166-4C04-9C91-38512CA00F8E}"/>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417727" y="25058383"/>
          <a:ext cx="579100" cy="498181"/>
        </a:xfrm>
        <a:prstGeom prst="rect">
          <a:avLst/>
        </a:prstGeom>
      </xdr:spPr>
    </xdr:pic>
    <xdr:clientData/>
  </xdr:oneCellAnchor>
  <xdr:oneCellAnchor>
    <xdr:from>
      <xdr:col>7</xdr:col>
      <xdr:colOff>6231</xdr:colOff>
      <xdr:row>44</xdr:row>
      <xdr:rowOff>120027</xdr:rowOff>
    </xdr:from>
    <xdr:ext cx="666748" cy="533387"/>
    <xdr:pic>
      <xdr:nvPicPr>
        <xdr:cNvPr id="45" name="image35.jpeg">
          <a:extLst>
            <a:ext uri="{FF2B5EF4-FFF2-40B4-BE49-F238E27FC236}">
              <a16:creationId xmlns:a16="http://schemas.microsoft.com/office/drawing/2014/main" id="{CDADF09F-1D61-411D-92B8-DE2D412C891C}"/>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663581" y="23843627"/>
          <a:ext cx="666748" cy="533387"/>
        </a:xfrm>
        <a:prstGeom prst="rect">
          <a:avLst/>
        </a:prstGeom>
      </xdr:spPr>
    </xdr:pic>
    <xdr:clientData/>
  </xdr:oneCellAnchor>
  <xdr:oneCellAnchor>
    <xdr:from>
      <xdr:col>8</xdr:col>
      <xdr:colOff>69851</xdr:colOff>
      <xdr:row>59</xdr:row>
      <xdr:rowOff>15982</xdr:rowOff>
    </xdr:from>
    <xdr:ext cx="779778" cy="577208"/>
    <xdr:pic>
      <xdr:nvPicPr>
        <xdr:cNvPr id="46" name="image36.jpeg">
          <a:extLst>
            <a:ext uri="{FF2B5EF4-FFF2-40B4-BE49-F238E27FC236}">
              <a16:creationId xmlns:a16="http://schemas.microsoft.com/office/drawing/2014/main" id="{8699A97F-1B6D-4B4E-BE1D-D786FDB9F38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866901" y="33429682"/>
          <a:ext cx="779778" cy="577208"/>
        </a:xfrm>
        <a:prstGeom prst="rect">
          <a:avLst/>
        </a:prstGeom>
      </xdr:spPr>
    </xdr:pic>
    <xdr:clientData/>
  </xdr:oneCellAnchor>
  <xdr:oneCellAnchor>
    <xdr:from>
      <xdr:col>34</xdr:col>
      <xdr:colOff>549789</xdr:colOff>
      <xdr:row>59</xdr:row>
      <xdr:rowOff>517524</xdr:rowOff>
    </xdr:from>
    <xdr:ext cx="32384" cy="0"/>
    <xdr:sp macro="" textlink="">
      <xdr:nvSpPr>
        <xdr:cNvPr id="47" name="Shape 47">
          <a:extLst>
            <a:ext uri="{FF2B5EF4-FFF2-40B4-BE49-F238E27FC236}">
              <a16:creationId xmlns:a16="http://schemas.microsoft.com/office/drawing/2014/main" id="{5A03287E-B4D3-45DB-813C-0D0222F11E71}"/>
            </a:ext>
          </a:extLst>
        </xdr:cNvPr>
        <xdr:cNvSpPr/>
      </xdr:nvSpPr>
      <xdr:spPr>
        <a:xfrm>
          <a:off x="8823839" y="33931224"/>
          <a:ext cx="32384" cy="0"/>
        </a:xfrm>
        <a:custGeom>
          <a:avLst/>
          <a:gdLst/>
          <a:ahLst/>
          <a:cxnLst/>
          <a:rect l="0" t="0" r="0" b="0"/>
          <a:pathLst>
            <a:path w="32384">
              <a:moveTo>
                <a:pt x="0" y="0"/>
              </a:moveTo>
              <a:lnTo>
                <a:pt x="32384" y="0"/>
              </a:lnTo>
            </a:path>
          </a:pathLst>
        </a:custGeom>
        <a:ln w="9652">
          <a:solidFill>
            <a:srgbClr val="0000FF"/>
          </a:solidFill>
        </a:ln>
      </xdr:spPr>
    </xdr:sp>
    <xdr:clientData/>
  </xdr:oneCellAnchor>
  <xdr:oneCellAnchor>
    <xdr:from>
      <xdr:col>8</xdr:col>
      <xdr:colOff>43815</xdr:colOff>
      <xdr:row>54</xdr:row>
      <xdr:rowOff>159574</xdr:rowOff>
    </xdr:from>
    <xdr:ext cx="742949" cy="533396"/>
    <xdr:pic>
      <xdr:nvPicPr>
        <xdr:cNvPr id="48" name="image37.jpeg">
          <a:extLst>
            <a:ext uri="{FF2B5EF4-FFF2-40B4-BE49-F238E27FC236}">
              <a16:creationId xmlns:a16="http://schemas.microsoft.com/office/drawing/2014/main" id="{18D08629-1E48-451F-A2C0-DF2382201D32}"/>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840865" y="30068074"/>
          <a:ext cx="742949" cy="533396"/>
        </a:xfrm>
        <a:prstGeom prst="rect">
          <a:avLst/>
        </a:prstGeom>
      </xdr:spPr>
    </xdr:pic>
    <xdr:clientData/>
  </xdr:oneCellAnchor>
  <xdr:oneCellAnchor>
    <xdr:from>
      <xdr:col>8</xdr:col>
      <xdr:colOff>52705</xdr:colOff>
      <xdr:row>56</xdr:row>
      <xdr:rowOff>737</xdr:rowOff>
    </xdr:from>
    <xdr:ext cx="561961" cy="471703"/>
    <xdr:pic>
      <xdr:nvPicPr>
        <xdr:cNvPr id="49" name="image38.jpeg">
          <a:extLst>
            <a:ext uri="{FF2B5EF4-FFF2-40B4-BE49-F238E27FC236}">
              <a16:creationId xmlns:a16="http://schemas.microsoft.com/office/drawing/2014/main" id="{F59EF0E7-5EFC-4DD1-A0FE-91FD7CBDD0C3}"/>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849755" y="31509437"/>
          <a:ext cx="561961" cy="471703"/>
        </a:xfrm>
        <a:prstGeom prst="rect">
          <a:avLst/>
        </a:prstGeom>
      </xdr:spPr>
    </xdr:pic>
    <xdr:clientData/>
  </xdr:oneCellAnchor>
  <xdr:oneCellAnchor>
    <xdr:from>
      <xdr:col>7</xdr:col>
      <xdr:colOff>6351</xdr:colOff>
      <xdr:row>53</xdr:row>
      <xdr:rowOff>40731</xdr:rowOff>
    </xdr:from>
    <xdr:ext cx="259866" cy="593709"/>
    <xdr:pic>
      <xdr:nvPicPr>
        <xdr:cNvPr id="50" name="image39.jpeg">
          <a:extLst>
            <a:ext uri="{FF2B5EF4-FFF2-40B4-BE49-F238E27FC236}">
              <a16:creationId xmlns:a16="http://schemas.microsoft.com/office/drawing/2014/main" id="{030A4071-EAB8-4D6F-85BA-13610B39A934}"/>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663701" y="29187231"/>
          <a:ext cx="259866" cy="593709"/>
        </a:xfrm>
        <a:prstGeom prst="rect">
          <a:avLst/>
        </a:prstGeom>
      </xdr:spPr>
    </xdr:pic>
    <xdr:clientData/>
  </xdr:oneCellAnchor>
  <xdr:oneCellAnchor>
    <xdr:from>
      <xdr:col>10</xdr:col>
      <xdr:colOff>31751</xdr:colOff>
      <xdr:row>53</xdr:row>
      <xdr:rowOff>23588</xdr:rowOff>
    </xdr:from>
    <xdr:ext cx="666619" cy="699764"/>
    <xdr:pic>
      <xdr:nvPicPr>
        <xdr:cNvPr id="51" name="image40.png">
          <a:extLst>
            <a:ext uri="{FF2B5EF4-FFF2-40B4-BE49-F238E27FC236}">
              <a16:creationId xmlns:a16="http://schemas.microsoft.com/office/drawing/2014/main" id="{3FB96F2D-986B-4278-8B4B-808126F8D941}"/>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247901" y="29170088"/>
          <a:ext cx="666619" cy="699764"/>
        </a:xfrm>
        <a:prstGeom prst="rect">
          <a:avLst/>
        </a:prstGeom>
      </xdr:spPr>
    </xdr:pic>
    <xdr:clientData/>
  </xdr:oneCellAnchor>
  <xdr:oneCellAnchor>
    <xdr:from>
      <xdr:col>8</xdr:col>
      <xdr:colOff>108370</xdr:colOff>
      <xdr:row>58</xdr:row>
      <xdr:rowOff>106616</xdr:rowOff>
    </xdr:from>
    <xdr:ext cx="570660" cy="363562"/>
    <xdr:pic>
      <xdr:nvPicPr>
        <xdr:cNvPr id="52" name="image41.png">
          <a:extLst>
            <a:ext uri="{FF2B5EF4-FFF2-40B4-BE49-F238E27FC236}">
              <a16:creationId xmlns:a16="http://schemas.microsoft.com/office/drawing/2014/main" id="{FECB3A05-0A1A-4668-93A1-4492B6A728A8}"/>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905420" y="32898016"/>
          <a:ext cx="570660" cy="363562"/>
        </a:xfrm>
        <a:prstGeom prst="rect">
          <a:avLst/>
        </a:prstGeom>
      </xdr:spPr>
    </xdr:pic>
    <xdr:clientData/>
  </xdr:oneCellAnchor>
  <xdr:oneCellAnchor>
    <xdr:from>
      <xdr:col>7</xdr:col>
      <xdr:colOff>111126</xdr:colOff>
      <xdr:row>57</xdr:row>
      <xdr:rowOff>116941</xdr:rowOff>
    </xdr:from>
    <xdr:ext cx="819148" cy="619124"/>
    <xdr:pic>
      <xdr:nvPicPr>
        <xdr:cNvPr id="53" name="image42.jpeg">
          <a:extLst>
            <a:ext uri="{FF2B5EF4-FFF2-40B4-BE49-F238E27FC236}">
              <a16:creationId xmlns:a16="http://schemas.microsoft.com/office/drawing/2014/main" id="{443E2244-7847-4016-AB0C-A10978BCF319}"/>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768476" y="32095541"/>
          <a:ext cx="819148" cy="619124"/>
        </a:xfrm>
        <a:prstGeom prst="rect">
          <a:avLst/>
        </a:prstGeom>
      </xdr:spPr>
    </xdr:pic>
    <xdr:clientData/>
  </xdr:oneCellAnchor>
  <xdr:oneCellAnchor>
    <xdr:from>
      <xdr:col>6</xdr:col>
      <xdr:colOff>25401</xdr:colOff>
      <xdr:row>60</xdr:row>
      <xdr:rowOff>5651</xdr:rowOff>
    </xdr:from>
    <xdr:ext cx="1342390" cy="662940"/>
    <xdr:grpSp>
      <xdr:nvGrpSpPr>
        <xdr:cNvPr id="54" name="Group 54">
          <a:extLst>
            <a:ext uri="{FF2B5EF4-FFF2-40B4-BE49-F238E27FC236}">
              <a16:creationId xmlns:a16="http://schemas.microsoft.com/office/drawing/2014/main" id="{352E2156-E0A4-4635-BD3C-34F0B64BE63C}"/>
            </a:ext>
          </a:extLst>
        </xdr:cNvPr>
        <xdr:cNvGrpSpPr/>
      </xdr:nvGrpSpPr>
      <xdr:grpSpPr>
        <a:xfrm>
          <a:off x="1549401" y="34041651"/>
          <a:ext cx="1342390" cy="662940"/>
          <a:chOff x="0" y="0"/>
          <a:chExt cx="1342390" cy="662940"/>
        </a:xfrm>
      </xdr:grpSpPr>
      <xdr:pic>
        <xdr:nvPicPr>
          <xdr:cNvPr id="55" name="image43.jpeg">
            <a:extLst>
              <a:ext uri="{FF2B5EF4-FFF2-40B4-BE49-F238E27FC236}">
                <a16:creationId xmlns:a16="http://schemas.microsoft.com/office/drawing/2014/main" id="{0604D697-23FC-DC0B-C8FE-157707980291}"/>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0" y="16686"/>
            <a:ext cx="765716" cy="588007"/>
          </a:xfrm>
          <a:prstGeom prst="rect">
            <a:avLst/>
          </a:prstGeom>
        </xdr:spPr>
      </xdr:pic>
      <xdr:pic>
        <xdr:nvPicPr>
          <xdr:cNvPr id="56" name="image44.png">
            <a:extLst>
              <a:ext uri="{FF2B5EF4-FFF2-40B4-BE49-F238E27FC236}">
                <a16:creationId xmlns:a16="http://schemas.microsoft.com/office/drawing/2014/main" id="{6E62D275-90C5-1B88-00A3-3C82B6B3FFBC}"/>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660093" y="0"/>
            <a:ext cx="682039" cy="662582"/>
          </a:xfrm>
          <a:prstGeom prst="rect">
            <a:avLst/>
          </a:prstGeom>
        </xdr:spPr>
      </xdr:pic>
    </xdr:grpSp>
    <xdr:clientData/>
  </xdr:oneCellAnchor>
  <xdr:oneCellAnchor>
    <xdr:from>
      <xdr:col>6</xdr:col>
      <xdr:colOff>31751</xdr:colOff>
      <xdr:row>55</xdr:row>
      <xdr:rowOff>38201</xdr:rowOff>
    </xdr:from>
    <xdr:ext cx="447038" cy="593128"/>
    <xdr:pic>
      <xdr:nvPicPr>
        <xdr:cNvPr id="57" name="image45.jpeg">
          <a:extLst>
            <a:ext uri="{FF2B5EF4-FFF2-40B4-BE49-F238E27FC236}">
              <a16:creationId xmlns:a16="http://schemas.microsoft.com/office/drawing/2014/main" id="{6A7FB9AA-33E8-4CC4-9801-890B4B91342E}"/>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549401" y="30746801"/>
          <a:ext cx="447038" cy="593128"/>
        </a:xfrm>
        <a:prstGeom prst="rect">
          <a:avLst/>
        </a:prstGeom>
      </xdr:spPr>
    </xdr:pic>
    <xdr:clientData/>
  </xdr:oneCellAnchor>
  <xdr:oneCellAnchor>
    <xdr:from>
      <xdr:col>9</xdr:col>
      <xdr:colOff>103506</xdr:colOff>
      <xdr:row>55</xdr:row>
      <xdr:rowOff>25501</xdr:rowOff>
    </xdr:from>
    <xdr:ext cx="374013" cy="634987"/>
    <xdr:pic>
      <xdr:nvPicPr>
        <xdr:cNvPr id="58" name="image46.jpeg">
          <a:extLst>
            <a:ext uri="{FF2B5EF4-FFF2-40B4-BE49-F238E27FC236}">
              <a16:creationId xmlns:a16="http://schemas.microsoft.com/office/drawing/2014/main" id="{4F0C6206-A62A-43CE-9544-7E32D8C80EB4}"/>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2110106" y="30734101"/>
          <a:ext cx="374013" cy="634987"/>
        </a:xfrm>
        <a:prstGeom prst="rect">
          <a:avLst/>
        </a:prstGeom>
      </xdr:spPr>
    </xdr:pic>
    <xdr:clientData/>
  </xdr:oneCellAnchor>
  <xdr:oneCellAnchor>
    <xdr:from>
      <xdr:col>11</xdr:col>
      <xdr:colOff>158290</xdr:colOff>
      <xdr:row>55</xdr:row>
      <xdr:rowOff>8355</xdr:rowOff>
    </xdr:from>
    <xdr:ext cx="331923" cy="664386"/>
    <xdr:pic>
      <xdr:nvPicPr>
        <xdr:cNvPr id="59" name="image47.jpeg">
          <a:extLst>
            <a:ext uri="{FF2B5EF4-FFF2-40B4-BE49-F238E27FC236}">
              <a16:creationId xmlns:a16="http://schemas.microsoft.com/office/drawing/2014/main" id="{849367D6-C4BB-43BF-B2D8-BD86E7F4289D}"/>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83990" y="30716955"/>
          <a:ext cx="331923" cy="664386"/>
        </a:xfrm>
        <a:prstGeom prst="rect">
          <a:avLst/>
        </a:prstGeom>
      </xdr:spPr>
    </xdr:pic>
    <xdr:clientData/>
  </xdr:oneCellAnchor>
  <xdr:oneCellAnchor>
    <xdr:from>
      <xdr:col>7</xdr:col>
      <xdr:colOff>49532</xdr:colOff>
      <xdr:row>67</xdr:row>
      <xdr:rowOff>109232</xdr:rowOff>
    </xdr:from>
    <xdr:ext cx="857250" cy="438150"/>
    <xdr:grpSp>
      <xdr:nvGrpSpPr>
        <xdr:cNvPr id="60" name="Group 60">
          <a:extLst>
            <a:ext uri="{FF2B5EF4-FFF2-40B4-BE49-F238E27FC236}">
              <a16:creationId xmlns:a16="http://schemas.microsoft.com/office/drawing/2014/main" id="{1C0CF3CD-E5C5-496C-B801-9CE476D11768}"/>
            </a:ext>
          </a:extLst>
        </xdr:cNvPr>
        <xdr:cNvGrpSpPr/>
      </xdr:nvGrpSpPr>
      <xdr:grpSpPr>
        <a:xfrm>
          <a:off x="1713232" y="36437582"/>
          <a:ext cx="857250" cy="438150"/>
          <a:chOff x="0" y="0"/>
          <a:chExt cx="857250" cy="438150"/>
        </a:xfrm>
      </xdr:grpSpPr>
      <xdr:pic>
        <xdr:nvPicPr>
          <xdr:cNvPr id="61" name="image48.jpeg">
            <a:extLst>
              <a:ext uri="{FF2B5EF4-FFF2-40B4-BE49-F238E27FC236}">
                <a16:creationId xmlns:a16="http://schemas.microsoft.com/office/drawing/2014/main" id="{9DBF2C5E-CFD0-7A1D-E01A-CC9359468525}"/>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618044" y="0"/>
            <a:ext cx="239202" cy="341283"/>
          </a:xfrm>
          <a:prstGeom prst="rect">
            <a:avLst/>
          </a:prstGeom>
        </xdr:spPr>
      </xdr:pic>
      <xdr:pic>
        <xdr:nvPicPr>
          <xdr:cNvPr id="62" name="image49.jpeg">
            <a:extLst>
              <a:ext uri="{FF2B5EF4-FFF2-40B4-BE49-F238E27FC236}">
                <a16:creationId xmlns:a16="http://schemas.microsoft.com/office/drawing/2014/main" id="{7137BE4F-808E-169B-49C1-C8939B69ED7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260414" y="0"/>
            <a:ext cx="319324" cy="438143"/>
          </a:xfrm>
          <a:prstGeom prst="rect">
            <a:avLst/>
          </a:prstGeom>
        </xdr:spPr>
      </xdr:pic>
      <xdr:pic>
        <xdr:nvPicPr>
          <xdr:cNvPr id="63" name="image50.jpeg">
            <a:extLst>
              <a:ext uri="{FF2B5EF4-FFF2-40B4-BE49-F238E27FC236}">
                <a16:creationId xmlns:a16="http://schemas.microsoft.com/office/drawing/2014/main" id="{22D7AC65-69C2-11FF-C9B8-B268D7913449}"/>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0" y="12534"/>
            <a:ext cx="239201" cy="341283"/>
          </a:xfrm>
          <a:prstGeom prst="rect">
            <a:avLst/>
          </a:prstGeom>
        </xdr:spPr>
      </xdr:pic>
    </xdr:grpSp>
    <xdr:clientData/>
  </xdr:oneCellAnchor>
  <xdr:oneCellAnchor>
    <xdr:from>
      <xdr:col>9</xdr:col>
      <xdr:colOff>83186</xdr:colOff>
      <xdr:row>74</xdr:row>
      <xdr:rowOff>8916</xdr:rowOff>
    </xdr:from>
    <xdr:ext cx="241905" cy="285748"/>
    <xdr:pic>
      <xdr:nvPicPr>
        <xdr:cNvPr id="64" name="image51.jpeg">
          <a:extLst>
            <a:ext uri="{FF2B5EF4-FFF2-40B4-BE49-F238E27FC236}">
              <a16:creationId xmlns:a16="http://schemas.microsoft.com/office/drawing/2014/main" id="{9F4E8BDE-2774-40CB-9C68-AD6FFE014EB1}"/>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089786" y="40960066"/>
          <a:ext cx="241905" cy="285748"/>
        </a:xfrm>
        <a:prstGeom prst="rect">
          <a:avLst/>
        </a:prstGeom>
      </xdr:spPr>
    </xdr:pic>
    <xdr:clientData/>
  </xdr:oneCellAnchor>
  <xdr:oneCellAnchor>
    <xdr:from>
      <xdr:col>7</xdr:col>
      <xdr:colOff>81916</xdr:colOff>
      <xdr:row>70</xdr:row>
      <xdr:rowOff>41924</xdr:rowOff>
    </xdr:from>
    <xdr:ext cx="707051" cy="626030"/>
    <xdr:pic>
      <xdr:nvPicPr>
        <xdr:cNvPr id="65" name="image52.jpeg">
          <a:extLst>
            <a:ext uri="{FF2B5EF4-FFF2-40B4-BE49-F238E27FC236}">
              <a16:creationId xmlns:a16="http://schemas.microsoft.com/office/drawing/2014/main" id="{3702AC22-FEC8-4BA8-9CCD-0AA6A45864A1}"/>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739266" y="38427674"/>
          <a:ext cx="707051" cy="626030"/>
        </a:xfrm>
        <a:prstGeom prst="rect">
          <a:avLst/>
        </a:prstGeom>
      </xdr:spPr>
    </xdr:pic>
    <xdr:clientData/>
  </xdr:oneCellAnchor>
  <xdr:oneCellAnchor>
    <xdr:from>
      <xdr:col>6</xdr:col>
      <xdr:colOff>32387</xdr:colOff>
      <xdr:row>71</xdr:row>
      <xdr:rowOff>160671</xdr:rowOff>
    </xdr:from>
    <xdr:ext cx="1074420" cy="676910"/>
    <xdr:grpSp>
      <xdr:nvGrpSpPr>
        <xdr:cNvPr id="66" name="Group 66">
          <a:extLst>
            <a:ext uri="{FF2B5EF4-FFF2-40B4-BE49-F238E27FC236}">
              <a16:creationId xmlns:a16="http://schemas.microsoft.com/office/drawing/2014/main" id="{ABE405C6-B6F2-4C58-AF0F-0BBC9727806D}"/>
            </a:ext>
          </a:extLst>
        </xdr:cNvPr>
        <xdr:cNvGrpSpPr/>
      </xdr:nvGrpSpPr>
      <xdr:grpSpPr>
        <a:xfrm>
          <a:off x="1556387" y="39244921"/>
          <a:ext cx="1074420" cy="676910"/>
          <a:chOff x="0" y="0"/>
          <a:chExt cx="1074420" cy="676910"/>
        </a:xfrm>
      </xdr:grpSpPr>
      <xdr:pic>
        <xdr:nvPicPr>
          <xdr:cNvPr id="67" name="image53.jpeg">
            <a:extLst>
              <a:ext uri="{FF2B5EF4-FFF2-40B4-BE49-F238E27FC236}">
                <a16:creationId xmlns:a16="http://schemas.microsoft.com/office/drawing/2014/main" id="{77CB6507-5A71-5299-6E49-F7C004F3F571}"/>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0" y="0"/>
            <a:ext cx="625472" cy="399855"/>
          </a:xfrm>
          <a:prstGeom prst="rect">
            <a:avLst/>
          </a:prstGeom>
        </xdr:spPr>
      </xdr:pic>
      <xdr:pic>
        <xdr:nvPicPr>
          <xdr:cNvPr id="68" name="image54.jpeg">
            <a:extLst>
              <a:ext uri="{FF2B5EF4-FFF2-40B4-BE49-F238E27FC236}">
                <a16:creationId xmlns:a16="http://schemas.microsoft.com/office/drawing/2014/main" id="{9D240D8F-F974-F46B-73DE-0F2A7B72ED6F}"/>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607696" y="209730"/>
            <a:ext cx="466724" cy="466724"/>
          </a:xfrm>
          <a:prstGeom prst="rect">
            <a:avLst/>
          </a:prstGeom>
        </xdr:spPr>
      </xdr:pic>
    </xdr:grpSp>
    <xdr:clientData/>
  </xdr:oneCellAnchor>
  <xdr:oneCellAnchor>
    <xdr:from>
      <xdr:col>6</xdr:col>
      <xdr:colOff>1006</xdr:colOff>
      <xdr:row>63</xdr:row>
      <xdr:rowOff>9536</xdr:rowOff>
    </xdr:from>
    <xdr:ext cx="1304925" cy="1142365"/>
    <xdr:grpSp>
      <xdr:nvGrpSpPr>
        <xdr:cNvPr id="69" name="Group 69">
          <a:extLst>
            <a:ext uri="{FF2B5EF4-FFF2-40B4-BE49-F238E27FC236}">
              <a16:creationId xmlns:a16="http://schemas.microsoft.com/office/drawing/2014/main" id="{2C1173D1-394D-470C-8D8F-6A474B9B48A3}"/>
            </a:ext>
          </a:extLst>
        </xdr:cNvPr>
        <xdr:cNvGrpSpPr/>
      </xdr:nvGrpSpPr>
      <xdr:grpSpPr>
        <a:xfrm>
          <a:off x="1525006" y="35156786"/>
          <a:ext cx="1304925" cy="1142365"/>
          <a:chOff x="0" y="0"/>
          <a:chExt cx="1304925" cy="1142365"/>
        </a:xfrm>
      </xdr:grpSpPr>
      <xdr:pic>
        <xdr:nvPicPr>
          <xdr:cNvPr id="70" name="image55.png">
            <a:extLst>
              <a:ext uri="{FF2B5EF4-FFF2-40B4-BE49-F238E27FC236}">
                <a16:creationId xmlns:a16="http://schemas.microsoft.com/office/drawing/2014/main" id="{385E0E37-A709-7321-EFAD-95A30E60D036}"/>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0" y="0"/>
            <a:ext cx="1231579" cy="646322"/>
          </a:xfrm>
          <a:prstGeom prst="rect">
            <a:avLst/>
          </a:prstGeom>
        </xdr:spPr>
      </xdr:pic>
      <xdr:pic>
        <xdr:nvPicPr>
          <xdr:cNvPr id="71" name="image56.png">
            <a:extLst>
              <a:ext uri="{FF2B5EF4-FFF2-40B4-BE49-F238E27FC236}">
                <a16:creationId xmlns:a16="http://schemas.microsoft.com/office/drawing/2014/main" id="{79040982-58E7-B177-69FD-C0F5C90EB7E7}"/>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48791" y="406160"/>
            <a:ext cx="835097" cy="417535"/>
          </a:xfrm>
          <a:prstGeom prst="rect">
            <a:avLst/>
          </a:prstGeom>
        </xdr:spPr>
      </xdr:pic>
      <xdr:pic>
        <xdr:nvPicPr>
          <xdr:cNvPr id="72" name="image57.png">
            <a:extLst>
              <a:ext uri="{FF2B5EF4-FFF2-40B4-BE49-F238E27FC236}">
                <a16:creationId xmlns:a16="http://schemas.microsoft.com/office/drawing/2014/main" id="{4AC00827-7AD6-C05C-2057-8E04CAC64681}"/>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431860" y="671944"/>
            <a:ext cx="872694" cy="470408"/>
          </a:xfrm>
          <a:prstGeom prst="rect">
            <a:avLst/>
          </a:prstGeom>
        </xdr:spPr>
      </xdr:pic>
    </xdr:grpSp>
    <xdr:clientData/>
  </xdr:oneCellAnchor>
  <xdr:oneCellAnchor>
    <xdr:from>
      <xdr:col>7</xdr:col>
      <xdr:colOff>49532</xdr:colOff>
      <xdr:row>69</xdr:row>
      <xdr:rowOff>114311</xdr:rowOff>
    </xdr:from>
    <xdr:ext cx="617855" cy="454659"/>
    <xdr:grpSp>
      <xdr:nvGrpSpPr>
        <xdr:cNvPr id="73" name="Group 73">
          <a:extLst>
            <a:ext uri="{FF2B5EF4-FFF2-40B4-BE49-F238E27FC236}">
              <a16:creationId xmlns:a16="http://schemas.microsoft.com/office/drawing/2014/main" id="{0B01901B-6810-4FB1-8E6A-A9EF99F57E02}"/>
            </a:ext>
          </a:extLst>
        </xdr:cNvPr>
        <xdr:cNvGrpSpPr/>
      </xdr:nvGrpSpPr>
      <xdr:grpSpPr>
        <a:xfrm>
          <a:off x="1713232" y="37915861"/>
          <a:ext cx="617855" cy="454659"/>
          <a:chOff x="0" y="0"/>
          <a:chExt cx="617855" cy="454659"/>
        </a:xfrm>
      </xdr:grpSpPr>
      <xdr:pic>
        <xdr:nvPicPr>
          <xdr:cNvPr id="74" name="image58.jpeg">
            <a:extLst>
              <a:ext uri="{FF2B5EF4-FFF2-40B4-BE49-F238E27FC236}">
                <a16:creationId xmlns:a16="http://schemas.microsoft.com/office/drawing/2014/main" id="{4E10EA58-256C-755A-E2AD-F078EA297231}"/>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50161" y="0"/>
            <a:ext cx="367690" cy="234772"/>
          </a:xfrm>
          <a:prstGeom prst="rect">
            <a:avLst/>
          </a:prstGeom>
        </xdr:spPr>
      </xdr:pic>
      <xdr:pic>
        <xdr:nvPicPr>
          <xdr:cNvPr id="75" name="image59.jpeg">
            <a:extLst>
              <a:ext uri="{FF2B5EF4-FFF2-40B4-BE49-F238E27FC236}">
                <a16:creationId xmlns:a16="http://schemas.microsoft.com/office/drawing/2014/main" id="{50363DB9-6362-338C-7C6C-8E1C0F053CAC}"/>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0" y="201358"/>
            <a:ext cx="389937" cy="253060"/>
          </a:xfrm>
          <a:prstGeom prst="rect">
            <a:avLst/>
          </a:prstGeom>
        </xdr:spPr>
      </xdr:pic>
    </xdr:grpSp>
    <xdr:clientData/>
  </xdr:oneCellAnchor>
  <xdr:oneCellAnchor>
    <xdr:from>
      <xdr:col>7</xdr:col>
      <xdr:colOff>87632</xdr:colOff>
      <xdr:row>68</xdr:row>
      <xdr:rowOff>71132</xdr:rowOff>
    </xdr:from>
    <xdr:ext cx="823947" cy="475602"/>
    <xdr:pic>
      <xdr:nvPicPr>
        <xdr:cNvPr id="76" name="image60.jpeg">
          <a:extLst>
            <a:ext uri="{FF2B5EF4-FFF2-40B4-BE49-F238E27FC236}">
              <a16:creationId xmlns:a16="http://schemas.microsoft.com/office/drawing/2014/main" id="{7D6A1867-1DD2-4A95-B853-03A70CF474D5}"/>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744982" y="37199582"/>
          <a:ext cx="823947" cy="475602"/>
        </a:xfrm>
        <a:prstGeom prst="rect">
          <a:avLst/>
        </a:prstGeom>
      </xdr:spPr>
    </xdr:pic>
    <xdr:clientData/>
  </xdr:oneCellAnchor>
  <xdr:oneCellAnchor>
    <xdr:from>
      <xdr:col>8</xdr:col>
      <xdr:colOff>189877</xdr:colOff>
      <xdr:row>73</xdr:row>
      <xdr:rowOff>82576</xdr:rowOff>
    </xdr:from>
    <xdr:ext cx="350507" cy="323048"/>
    <xdr:pic>
      <xdr:nvPicPr>
        <xdr:cNvPr id="77" name="image61.jpeg">
          <a:extLst>
            <a:ext uri="{FF2B5EF4-FFF2-40B4-BE49-F238E27FC236}">
              <a16:creationId xmlns:a16="http://schemas.microsoft.com/office/drawing/2014/main" id="{32C7DC6F-6E4B-4285-AC36-15C526038F31}"/>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986927" y="40525726"/>
          <a:ext cx="350507" cy="323048"/>
        </a:xfrm>
        <a:prstGeom prst="rect">
          <a:avLst/>
        </a:prstGeom>
      </xdr:spPr>
    </xdr:pic>
    <xdr:clientData/>
  </xdr:oneCellAnchor>
  <xdr:oneCellAnchor>
    <xdr:from>
      <xdr:col>8</xdr:col>
      <xdr:colOff>132083</xdr:colOff>
      <xdr:row>72</xdr:row>
      <xdr:rowOff>88926</xdr:rowOff>
    </xdr:from>
    <xdr:ext cx="432431" cy="380878"/>
    <xdr:pic>
      <xdr:nvPicPr>
        <xdr:cNvPr id="78" name="image62.jpeg">
          <a:extLst>
            <a:ext uri="{FF2B5EF4-FFF2-40B4-BE49-F238E27FC236}">
              <a16:creationId xmlns:a16="http://schemas.microsoft.com/office/drawing/2014/main" id="{FF1BA274-A2D8-4F98-8DA6-A0D5B3263BBB}"/>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929133" y="40011376"/>
          <a:ext cx="432431" cy="3808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92076</xdr:colOff>
      <xdr:row>105</xdr:row>
      <xdr:rowOff>129476</xdr:rowOff>
    </xdr:from>
    <xdr:ext cx="1342390" cy="662940"/>
    <xdr:grpSp>
      <xdr:nvGrpSpPr>
        <xdr:cNvPr id="54" name="Group 54">
          <a:extLst>
            <a:ext uri="{FF2B5EF4-FFF2-40B4-BE49-F238E27FC236}">
              <a16:creationId xmlns:a16="http://schemas.microsoft.com/office/drawing/2014/main" id="{6674106B-5DAF-436A-9E1E-745A86599F83}"/>
            </a:ext>
            <a:ext uri="{147F2762-F138-4A5C-976F-8EAC2B608ADB}">
              <a16:predDERef xmlns:a16="http://schemas.microsoft.com/office/drawing/2014/main" pred="{A4B06522-14B1-4778-9F8A-7D3D8F972F63}"/>
            </a:ext>
          </a:extLst>
        </xdr:cNvPr>
        <xdr:cNvGrpSpPr/>
      </xdr:nvGrpSpPr>
      <xdr:grpSpPr>
        <a:xfrm>
          <a:off x="1400176" y="52034376"/>
          <a:ext cx="1342390" cy="662940"/>
          <a:chOff x="0" y="0"/>
          <a:chExt cx="1342390" cy="662940"/>
        </a:xfrm>
      </xdr:grpSpPr>
      <xdr:pic>
        <xdr:nvPicPr>
          <xdr:cNvPr id="55" name="image43.jpeg">
            <a:extLst>
              <a:ext uri="{FF2B5EF4-FFF2-40B4-BE49-F238E27FC236}">
                <a16:creationId xmlns:a16="http://schemas.microsoft.com/office/drawing/2014/main" id="{F2CA5347-8E89-FC00-EEC0-F982566D16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686"/>
            <a:ext cx="765716" cy="588007"/>
          </a:xfrm>
          <a:prstGeom prst="rect">
            <a:avLst/>
          </a:prstGeom>
        </xdr:spPr>
      </xdr:pic>
      <xdr:pic>
        <xdr:nvPicPr>
          <xdr:cNvPr id="56" name="image44.png">
            <a:extLst>
              <a:ext uri="{FF2B5EF4-FFF2-40B4-BE49-F238E27FC236}">
                <a16:creationId xmlns:a16="http://schemas.microsoft.com/office/drawing/2014/main" id="{69F46A00-8079-9F33-1AA5-CE26079A2B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0093" y="0"/>
            <a:ext cx="682039" cy="662582"/>
          </a:xfrm>
          <a:prstGeom prst="rect">
            <a:avLst/>
          </a:prstGeom>
        </xdr:spPr>
      </xdr:pic>
    </xdr:grpSp>
    <xdr:clientData/>
  </xdr:oneCellAnchor>
  <xdr:oneCellAnchor>
    <xdr:from>
      <xdr:col>9</xdr:col>
      <xdr:colOff>76758</xdr:colOff>
      <xdr:row>10</xdr:row>
      <xdr:rowOff>683058</xdr:rowOff>
    </xdr:from>
    <xdr:ext cx="215900" cy="0"/>
    <xdr:sp macro="" textlink="">
      <xdr:nvSpPr>
        <xdr:cNvPr id="7" name="Shape 7">
          <a:extLst>
            <a:ext uri="{FF2B5EF4-FFF2-40B4-BE49-F238E27FC236}">
              <a16:creationId xmlns:a16="http://schemas.microsoft.com/office/drawing/2014/main" id="{58909545-8A25-4673-B99C-B45C31BC5FE2}"/>
            </a:ext>
          </a:extLst>
        </xdr:cNvPr>
        <xdr:cNvSpPr/>
      </xdr:nvSpPr>
      <xdr:spPr>
        <a:xfrm>
          <a:off x="2083358" y="4645458"/>
          <a:ext cx="215900" cy="0"/>
        </a:xfrm>
        <a:custGeom>
          <a:avLst/>
          <a:gdLst/>
          <a:ahLst/>
          <a:cxnLst/>
          <a:rect l="0" t="0" r="0" b="0"/>
          <a:pathLst>
            <a:path w="215900">
              <a:moveTo>
                <a:pt x="215569" y="0"/>
              </a:moveTo>
              <a:lnTo>
                <a:pt x="0" y="0"/>
              </a:lnTo>
            </a:path>
          </a:pathLst>
        </a:custGeom>
        <a:ln w="9525">
          <a:solidFill>
            <a:srgbClr val="7E7E7E"/>
          </a:solidFill>
        </a:ln>
      </xdr:spPr>
    </xdr:sp>
    <xdr:clientData/>
  </xdr:oneCellAnchor>
  <xdr:oneCellAnchor>
    <xdr:from>
      <xdr:col>33</xdr:col>
      <xdr:colOff>328174</xdr:colOff>
      <xdr:row>16</xdr:row>
      <xdr:rowOff>508635</xdr:rowOff>
    </xdr:from>
    <xdr:ext cx="1034415" cy="0"/>
    <xdr:sp macro="" textlink="">
      <xdr:nvSpPr>
        <xdr:cNvPr id="11" name="Shape 11">
          <a:extLst>
            <a:ext uri="{FF2B5EF4-FFF2-40B4-BE49-F238E27FC236}">
              <a16:creationId xmlns:a16="http://schemas.microsoft.com/office/drawing/2014/main" id="{17E12776-D41E-4B71-B8C1-99344C8BA187}"/>
            </a:ext>
          </a:extLst>
        </xdr:cNvPr>
        <xdr:cNvSpPr/>
      </xdr:nvSpPr>
      <xdr:spPr>
        <a:xfrm>
          <a:off x="8011674" y="9589135"/>
          <a:ext cx="1034415" cy="0"/>
        </a:xfrm>
        <a:custGeom>
          <a:avLst/>
          <a:gdLst/>
          <a:ahLst/>
          <a:cxnLst/>
          <a:rect l="0" t="0" r="0" b="0"/>
          <a:pathLst>
            <a:path w="1034415">
              <a:moveTo>
                <a:pt x="0" y="0"/>
              </a:moveTo>
              <a:lnTo>
                <a:pt x="1034415" y="0"/>
              </a:lnTo>
            </a:path>
          </a:pathLst>
        </a:custGeom>
        <a:ln w="9652">
          <a:solidFill>
            <a:srgbClr val="00AEEE"/>
          </a:solidFill>
        </a:ln>
      </xdr:spPr>
    </xdr:sp>
    <xdr:clientData/>
  </xdr:oneCellAnchor>
  <xdr:oneCellAnchor>
    <xdr:from>
      <xdr:col>7</xdr:col>
      <xdr:colOff>85097</xdr:colOff>
      <xdr:row>15</xdr:row>
      <xdr:rowOff>394335</xdr:rowOff>
    </xdr:from>
    <xdr:ext cx="904873" cy="1019809"/>
    <xdr:pic>
      <xdr:nvPicPr>
        <xdr:cNvPr id="12" name="image9.png">
          <a:extLst>
            <a:ext uri="{FF2B5EF4-FFF2-40B4-BE49-F238E27FC236}">
              <a16:creationId xmlns:a16="http://schemas.microsoft.com/office/drawing/2014/main" id="{A7EA0CEB-5BBF-4074-9A6C-44C7546BD61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42447" y="9017635"/>
          <a:ext cx="904873" cy="1019809"/>
        </a:xfrm>
        <a:prstGeom prst="rect">
          <a:avLst/>
        </a:prstGeom>
      </xdr:spPr>
    </xdr:pic>
    <xdr:clientData/>
  </xdr:oneCellAnchor>
  <xdr:oneCellAnchor>
    <xdr:from>
      <xdr:col>6</xdr:col>
      <xdr:colOff>50172</xdr:colOff>
      <xdr:row>17</xdr:row>
      <xdr:rowOff>107950</xdr:rowOff>
    </xdr:from>
    <xdr:ext cx="1162036" cy="723886"/>
    <xdr:pic>
      <xdr:nvPicPr>
        <xdr:cNvPr id="13" name="image10.jpeg">
          <a:extLst>
            <a:ext uri="{FF2B5EF4-FFF2-40B4-BE49-F238E27FC236}">
              <a16:creationId xmlns:a16="http://schemas.microsoft.com/office/drawing/2014/main" id="{7FF41AE8-993E-4FA0-89E3-C5C9F948401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67822" y="10179050"/>
          <a:ext cx="1162036" cy="723886"/>
        </a:xfrm>
        <a:prstGeom prst="rect">
          <a:avLst/>
        </a:prstGeom>
      </xdr:spPr>
    </xdr:pic>
    <xdr:clientData/>
  </xdr:oneCellAnchor>
  <xdr:oneCellAnchor>
    <xdr:from>
      <xdr:col>7</xdr:col>
      <xdr:colOff>126372</xdr:colOff>
      <xdr:row>18</xdr:row>
      <xdr:rowOff>0</xdr:rowOff>
    </xdr:from>
    <xdr:ext cx="590549" cy="590536"/>
    <xdr:pic>
      <xdr:nvPicPr>
        <xdr:cNvPr id="14" name="image11.jpeg">
          <a:extLst>
            <a:ext uri="{FF2B5EF4-FFF2-40B4-BE49-F238E27FC236}">
              <a16:creationId xmlns:a16="http://schemas.microsoft.com/office/drawing/2014/main" id="{AEDF869E-BA6E-4864-A4CD-9D753789EEF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83722" y="11155705"/>
          <a:ext cx="590549" cy="590536"/>
        </a:xfrm>
        <a:prstGeom prst="rect">
          <a:avLst/>
        </a:prstGeom>
      </xdr:spPr>
    </xdr:pic>
    <xdr:clientData/>
  </xdr:oneCellAnchor>
  <xdr:oneCellAnchor>
    <xdr:from>
      <xdr:col>8</xdr:col>
      <xdr:colOff>34933</xdr:colOff>
      <xdr:row>18</xdr:row>
      <xdr:rowOff>68593</xdr:rowOff>
    </xdr:from>
    <xdr:ext cx="609598" cy="581024"/>
    <xdr:pic>
      <xdr:nvPicPr>
        <xdr:cNvPr id="15" name="image12.jpeg">
          <a:extLst>
            <a:ext uri="{FF2B5EF4-FFF2-40B4-BE49-F238E27FC236}">
              <a16:creationId xmlns:a16="http://schemas.microsoft.com/office/drawing/2014/main" id="{F5165A97-746E-4902-9592-247C232D164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31983" y="11930393"/>
          <a:ext cx="609598" cy="581024"/>
        </a:xfrm>
        <a:prstGeom prst="rect">
          <a:avLst/>
        </a:prstGeom>
      </xdr:spPr>
    </xdr:pic>
    <xdr:clientData/>
  </xdr:oneCellAnchor>
  <xdr:oneCellAnchor>
    <xdr:from>
      <xdr:col>7</xdr:col>
      <xdr:colOff>34297</xdr:colOff>
      <xdr:row>20</xdr:row>
      <xdr:rowOff>93369</xdr:rowOff>
    </xdr:from>
    <xdr:ext cx="1057274" cy="628647"/>
    <xdr:pic>
      <xdr:nvPicPr>
        <xdr:cNvPr id="16" name="image13.png">
          <a:extLst>
            <a:ext uri="{FF2B5EF4-FFF2-40B4-BE49-F238E27FC236}">
              <a16:creationId xmlns:a16="http://schemas.microsoft.com/office/drawing/2014/main" id="{C77C011B-7D3A-4862-94CE-84A8C223E6B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691647" y="13669669"/>
          <a:ext cx="1057274" cy="628647"/>
        </a:xfrm>
        <a:prstGeom prst="rect">
          <a:avLst/>
        </a:prstGeom>
      </xdr:spPr>
    </xdr:pic>
    <xdr:clientData/>
  </xdr:oneCellAnchor>
  <xdr:oneCellAnchor>
    <xdr:from>
      <xdr:col>44</xdr:col>
      <xdr:colOff>66675</xdr:colOff>
      <xdr:row>19</xdr:row>
      <xdr:rowOff>676275</xdr:rowOff>
    </xdr:from>
    <xdr:ext cx="47625" cy="47625"/>
    <xdr:grpSp>
      <xdr:nvGrpSpPr>
        <xdr:cNvPr id="86" name="Group 17">
          <a:extLst>
            <a:ext uri="{FF2B5EF4-FFF2-40B4-BE49-F238E27FC236}">
              <a16:creationId xmlns:a16="http://schemas.microsoft.com/office/drawing/2014/main" id="{172F6F93-01A6-4EEB-94AC-8A83A121AAD4}"/>
            </a:ext>
            <a:ext uri="{147F2762-F138-4A5C-976F-8EAC2B608ADB}">
              <a16:predDERef xmlns:a16="http://schemas.microsoft.com/office/drawing/2014/main" pred="{C77C011B-7D3A-4862-94CE-84A8C223E6B2}"/>
            </a:ext>
          </a:extLst>
        </xdr:cNvPr>
        <xdr:cNvGrpSpPr/>
      </xdr:nvGrpSpPr>
      <xdr:grpSpPr>
        <a:xfrm flipH="1">
          <a:off x="10804525" y="11388725"/>
          <a:ext cx="47625" cy="47625"/>
          <a:chOff x="0" y="0"/>
          <a:chExt cx="1246505" cy="1091565"/>
        </a:xfrm>
      </xdr:grpSpPr>
      <xdr:pic>
        <xdr:nvPicPr>
          <xdr:cNvPr id="87" name="image14.jpeg">
            <a:extLst>
              <a:ext uri="{FF2B5EF4-FFF2-40B4-BE49-F238E27FC236}">
                <a16:creationId xmlns:a16="http://schemas.microsoft.com/office/drawing/2014/main" id="{11FA821C-5517-422A-C0A1-7494DF8A994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25195" y="0"/>
            <a:ext cx="521309" cy="552145"/>
          </a:xfrm>
          <a:prstGeom prst="rect">
            <a:avLst/>
          </a:prstGeom>
        </xdr:spPr>
      </xdr:pic>
      <xdr:pic>
        <xdr:nvPicPr>
          <xdr:cNvPr id="88" name="image15.png">
            <a:extLst>
              <a:ext uri="{FF2B5EF4-FFF2-40B4-BE49-F238E27FC236}">
                <a16:creationId xmlns:a16="http://schemas.microsoft.com/office/drawing/2014/main" id="{882B7DDC-D491-86BA-697E-72A2BCAB77A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3893" y="386664"/>
            <a:ext cx="688198" cy="704608"/>
          </a:xfrm>
          <a:prstGeom prst="rect">
            <a:avLst/>
          </a:prstGeom>
        </xdr:spPr>
      </xdr:pic>
      <xdr:pic>
        <xdr:nvPicPr>
          <xdr:cNvPr id="89" name="image16.jpeg">
            <a:extLst>
              <a:ext uri="{FF2B5EF4-FFF2-40B4-BE49-F238E27FC236}">
                <a16:creationId xmlns:a16="http://schemas.microsoft.com/office/drawing/2014/main" id="{8B15C8ED-16EF-C124-97BB-2E620650853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31513"/>
            <a:ext cx="610844" cy="471533"/>
          </a:xfrm>
          <a:prstGeom prst="rect">
            <a:avLst/>
          </a:prstGeom>
        </xdr:spPr>
      </xdr:pic>
    </xdr:grpSp>
    <xdr:clientData/>
  </xdr:oneCellAnchor>
  <xdr:oneCellAnchor>
    <xdr:from>
      <xdr:col>8</xdr:col>
      <xdr:colOff>73032</xdr:colOff>
      <xdr:row>19</xdr:row>
      <xdr:rowOff>160671</xdr:rowOff>
    </xdr:from>
    <xdr:ext cx="672463" cy="592362"/>
    <xdr:pic>
      <xdr:nvPicPr>
        <xdr:cNvPr id="21" name="image17.jpeg">
          <a:extLst>
            <a:ext uri="{FF2B5EF4-FFF2-40B4-BE49-F238E27FC236}">
              <a16:creationId xmlns:a16="http://schemas.microsoft.com/office/drawing/2014/main" id="{0420302F-4D52-471E-A6E2-4E373D63C4F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870082" y="12860671"/>
          <a:ext cx="672463" cy="592362"/>
        </a:xfrm>
        <a:prstGeom prst="rect">
          <a:avLst/>
        </a:prstGeom>
      </xdr:spPr>
    </xdr:pic>
    <xdr:clientData/>
  </xdr:oneCellAnchor>
  <xdr:oneCellAnchor>
    <xdr:from>
      <xdr:col>35</xdr:col>
      <xdr:colOff>32263</xdr:colOff>
      <xdr:row>31</xdr:row>
      <xdr:rowOff>693767</xdr:rowOff>
    </xdr:from>
    <xdr:ext cx="31750" cy="0"/>
    <xdr:sp macro="" textlink="">
      <xdr:nvSpPr>
        <xdr:cNvPr id="29" name="Shape 29">
          <a:extLst>
            <a:ext uri="{FF2B5EF4-FFF2-40B4-BE49-F238E27FC236}">
              <a16:creationId xmlns:a16="http://schemas.microsoft.com/office/drawing/2014/main" id="{AF3D5B8D-7FA8-4480-817B-5EE292A77C7D}"/>
            </a:ext>
          </a:extLst>
        </xdr:cNvPr>
        <xdr:cNvSpPr/>
      </xdr:nvSpPr>
      <xdr:spPr>
        <a:xfrm>
          <a:off x="9493763" y="22791767"/>
          <a:ext cx="31750" cy="0"/>
        </a:xfrm>
        <a:custGeom>
          <a:avLst/>
          <a:gdLst/>
          <a:ahLst/>
          <a:cxnLst/>
          <a:rect l="0" t="0" r="0" b="0"/>
          <a:pathLst>
            <a:path w="31750">
              <a:moveTo>
                <a:pt x="0" y="0"/>
              </a:moveTo>
              <a:lnTo>
                <a:pt x="31750" y="0"/>
              </a:lnTo>
            </a:path>
          </a:pathLst>
        </a:custGeom>
        <a:ln w="9652">
          <a:solidFill>
            <a:srgbClr val="000000"/>
          </a:solidFill>
        </a:ln>
      </xdr:spPr>
    </xdr:sp>
    <xdr:clientData/>
  </xdr:oneCellAnchor>
  <xdr:oneCellAnchor>
    <xdr:from>
      <xdr:col>34</xdr:col>
      <xdr:colOff>41909</xdr:colOff>
      <xdr:row>36</xdr:row>
      <xdr:rowOff>0</xdr:rowOff>
    </xdr:from>
    <xdr:ext cx="622300" cy="0"/>
    <xdr:sp macro="" textlink="">
      <xdr:nvSpPr>
        <xdr:cNvPr id="30" name="Shape 30">
          <a:extLst>
            <a:ext uri="{FF2B5EF4-FFF2-40B4-BE49-F238E27FC236}">
              <a16:creationId xmlns:a16="http://schemas.microsoft.com/office/drawing/2014/main" id="{774E6F66-2D30-40F1-A3BD-B11289F216B6}"/>
            </a:ext>
            <a:ext uri="{147F2762-F138-4A5C-976F-8EAC2B608ADB}">
              <a16:predDERef xmlns:a16="http://schemas.microsoft.com/office/drawing/2014/main" pred="{AF3D5B8D-7FA8-4480-817B-5EE292A77C7D}"/>
            </a:ext>
          </a:extLst>
        </xdr:cNvPr>
        <xdr:cNvSpPr/>
      </xdr:nvSpPr>
      <xdr:spPr>
        <a:xfrm>
          <a:off x="8315959" y="27004353"/>
          <a:ext cx="622300" cy="0"/>
        </a:xfrm>
        <a:custGeom>
          <a:avLst/>
          <a:gdLst/>
          <a:ahLst/>
          <a:cxnLst/>
          <a:rect l="0" t="0" r="0" b="0"/>
          <a:pathLst>
            <a:path w="622300">
              <a:moveTo>
                <a:pt x="0" y="0"/>
              </a:moveTo>
              <a:lnTo>
                <a:pt x="622300" y="0"/>
              </a:lnTo>
            </a:path>
          </a:pathLst>
        </a:custGeom>
        <a:ln w="9652">
          <a:solidFill>
            <a:srgbClr val="00AEEE"/>
          </a:solidFill>
        </a:ln>
      </xdr:spPr>
    </xdr:sp>
    <xdr:clientData/>
  </xdr:oneCellAnchor>
  <xdr:oneCellAnchor>
    <xdr:from>
      <xdr:col>34</xdr:col>
      <xdr:colOff>912494</xdr:colOff>
      <xdr:row>36</xdr:row>
      <xdr:rowOff>0</xdr:rowOff>
    </xdr:from>
    <xdr:ext cx="32384" cy="0"/>
    <xdr:sp macro="" textlink="">
      <xdr:nvSpPr>
        <xdr:cNvPr id="31" name="Shape 31">
          <a:extLst>
            <a:ext uri="{FF2B5EF4-FFF2-40B4-BE49-F238E27FC236}">
              <a16:creationId xmlns:a16="http://schemas.microsoft.com/office/drawing/2014/main" id="{37235198-D488-40D7-AFB4-167A33B42145}"/>
            </a:ext>
            <a:ext uri="{147F2762-F138-4A5C-976F-8EAC2B608ADB}">
              <a16:predDERef xmlns:a16="http://schemas.microsoft.com/office/drawing/2014/main" pred="{774E6F66-2D30-40F1-A3BD-B11289F216B6}"/>
            </a:ext>
          </a:extLst>
        </xdr:cNvPr>
        <xdr:cNvSpPr/>
      </xdr:nvSpPr>
      <xdr:spPr>
        <a:xfrm>
          <a:off x="9186544" y="27907324"/>
          <a:ext cx="32384" cy="0"/>
        </a:xfrm>
        <a:custGeom>
          <a:avLst/>
          <a:gdLst/>
          <a:ahLst/>
          <a:cxnLst/>
          <a:rect l="0" t="0" r="0" b="0"/>
          <a:pathLst>
            <a:path w="32384">
              <a:moveTo>
                <a:pt x="0" y="0"/>
              </a:moveTo>
              <a:lnTo>
                <a:pt x="32384" y="0"/>
              </a:lnTo>
            </a:path>
          </a:pathLst>
        </a:custGeom>
        <a:ln w="9652">
          <a:solidFill>
            <a:srgbClr val="0000FF"/>
          </a:solidFill>
        </a:ln>
      </xdr:spPr>
    </xdr:sp>
    <xdr:clientData/>
  </xdr:oneCellAnchor>
  <xdr:oneCellAnchor>
    <xdr:from>
      <xdr:col>17</xdr:col>
      <xdr:colOff>322063</xdr:colOff>
      <xdr:row>73</xdr:row>
      <xdr:rowOff>514350</xdr:rowOff>
    </xdr:from>
    <xdr:ext cx="477277" cy="561973"/>
    <xdr:pic>
      <xdr:nvPicPr>
        <xdr:cNvPr id="35" name="image26.jpeg">
          <a:extLst>
            <a:ext uri="{FF2B5EF4-FFF2-40B4-BE49-F238E27FC236}">
              <a16:creationId xmlns:a16="http://schemas.microsoft.com/office/drawing/2014/main" id="{0DD9A249-82DE-4491-9911-1F6B2236150F}"/>
            </a:ext>
            <a:ext uri="{147F2762-F138-4A5C-976F-8EAC2B608ADB}">
              <a16:predDERef xmlns:a16="http://schemas.microsoft.com/office/drawing/2014/main" pred="{35EB1176-C0F9-44DA-84A8-F65FB11ED39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417688" y="36195000"/>
          <a:ext cx="477277" cy="561973"/>
        </a:xfrm>
        <a:prstGeom prst="rect">
          <a:avLst/>
        </a:prstGeom>
      </xdr:spPr>
    </xdr:pic>
    <xdr:clientData/>
  </xdr:oneCellAnchor>
  <xdr:oneCellAnchor>
    <xdr:from>
      <xdr:col>7</xdr:col>
      <xdr:colOff>37199</xdr:colOff>
      <xdr:row>57</xdr:row>
      <xdr:rowOff>514350</xdr:rowOff>
    </xdr:from>
    <xdr:ext cx="954405" cy="428625"/>
    <xdr:grpSp>
      <xdr:nvGrpSpPr>
        <xdr:cNvPr id="36" name="Group 36">
          <a:extLst>
            <a:ext uri="{FF2B5EF4-FFF2-40B4-BE49-F238E27FC236}">
              <a16:creationId xmlns:a16="http://schemas.microsoft.com/office/drawing/2014/main" id="{7B10616C-39D8-444C-9E60-08AC5788B5AA}"/>
            </a:ext>
            <a:ext uri="{147F2762-F138-4A5C-976F-8EAC2B608ADB}">
              <a16:predDERef xmlns:a16="http://schemas.microsoft.com/office/drawing/2014/main" pred="{0DD9A249-82DE-4491-9911-1F6B2236150F}"/>
            </a:ext>
          </a:extLst>
        </xdr:cNvPr>
        <xdr:cNvGrpSpPr/>
      </xdr:nvGrpSpPr>
      <xdr:grpSpPr>
        <a:xfrm>
          <a:off x="1700899" y="37395150"/>
          <a:ext cx="954405" cy="428625"/>
          <a:chOff x="0" y="0"/>
          <a:chExt cx="954405" cy="428625"/>
        </a:xfrm>
      </xdr:grpSpPr>
      <xdr:pic>
        <xdr:nvPicPr>
          <xdr:cNvPr id="37" name="image27.jpeg">
            <a:extLst>
              <a:ext uri="{FF2B5EF4-FFF2-40B4-BE49-F238E27FC236}">
                <a16:creationId xmlns:a16="http://schemas.microsoft.com/office/drawing/2014/main" id="{A59D2976-B36E-6200-DC59-5EBE0E92712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0" y="3111"/>
            <a:ext cx="343538" cy="425512"/>
          </a:xfrm>
          <a:prstGeom prst="rect">
            <a:avLst/>
          </a:prstGeom>
        </xdr:spPr>
      </xdr:pic>
      <xdr:pic>
        <xdr:nvPicPr>
          <xdr:cNvPr id="38" name="image28.jpeg">
            <a:extLst>
              <a:ext uri="{FF2B5EF4-FFF2-40B4-BE49-F238E27FC236}">
                <a16:creationId xmlns:a16="http://schemas.microsoft.com/office/drawing/2014/main" id="{36F28BC5-4817-88C9-C49A-F29239F0D6D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74121" y="0"/>
            <a:ext cx="579793" cy="418871"/>
          </a:xfrm>
          <a:prstGeom prst="rect">
            <a:avLst/>
          </a:prstGeom>
        </xdr:spPr>
      </xdr:pic>
    </xdr:grpSp>
    <xdr:clientData/>
  </xdr:oneCellAnchor>
  <xdr:oneCellAnchor>
    <xdr:from>
      <xdr:col>34</xdr:col>
      <xdr:colOff>549789</xdr:colOff>
      <xdr:row>43</xdr:row>
      <xdr:rowOff>517524</xdr:rowOff>
    </xdr:from>
    <xdr:ext cx="32384" cy="0"/>
    <xdr:sp macro="" textlink="">
      <xdr:nvSpPr>
        <xdr:cNvPr id="47" name="Shape 47">
          <a:extLst>
            <a:ext uri="{FF2B5EF4-FFF2-40B4-BE49-F238E27FC236}">
              <a16:creationId xmlns:a16="http://schemas.microsoft.com/office/drawing/2014/main" id="{FC9826D9-0627-4C79-91C9-A381ABBBFC9C}"/>
            </a:ext>
          </a:extLst>
        </xdr:cNvPr>
        <xdr:cNvSpPr/>
      </xdr:nvSpPr>
      <xdr:spPr>
        <a:xfrm>
          <a:off x="8823839" y="33931224"/>
          <a:ext cx="32384" cy="0"/>
        </a:xfrm>
        <a:custGeom>
          <a:avLst/>
          <a:gdLst/>
          <a:ahLst/>
          <a:cxnLst/>
          <a:rect l="0" t="0" r="0" b="0"/>
          <a:pathLst>
            <a:path w="32384">
              <a:moveTo>
                <a:pt x="0" y="0"/>
              </a:moveTo>
              <a:lnTo>
                <a:pt x="32384" y="0"/>
              </a:lnTo>
            </a:path>
          </a:pathLst>
        </a:custGeom>
        <a:ln w="9652">
          <a:solidFill>
            <a:srgbClr val="0000FF"/>
          </a:solidFill>
        </a:ln>
      </xdr:spPr>
    </xdr:sp>
    <xdr:clientData/>
  </xdr:oneCellAnchor>
  <xdr:oneCellAnchor>
    <xdr:from>
      <xdr:col>7</xdr:col>
      <xdr:colOff>49532</xdr:colOff>
      <xdr:row>51</xdr:row>
      <xdr:rowOff>109232</xdr:rowOff>
    </xdr:from>
    <xdr:ext cx="857250" cy="438150"/>
    <xdr:grpSp>
      <xdr:nvGrpSpPr>
        <xdr:cNvPr id="60" name="Group 60">
          <a:extLst>
            <a:ext uri="{FF2B5EF4-FFF2-40B4-BE49-F238E27FC236}">
              <a16:creationId xmlns:a16="http://schemas.microsoft.com/office/drawing/2014/main" id="{F82BC7B0-E344-4CDF-A0B6-08F9F22C2569}"/>
            </a:ext>
          </a:extLst>
        </xdr:cNvPr>
        <xdr:cNvGrpSpPr/>
      </xdr:nvGrpSpPr>
      <xdr:grpSpPr>
        <a:xfrm>
          <a:off x="1713232" y="32951432"/>
          <a:ext cx="857250" cy="438150"/>
          <a:chOff x="0" y="0"/>
          <a:chExt cx="857250" cy="438150"/>
        </a:xfrm>
      </xdr:grpSpPr>
      <xdr:pic>
        <xdr:nvPicPr>
          <xdr:cNvPr id="61" name="image48.jpeg">
            <a:extLst>
              <a:ext uri="{FF2B5EF4-FFF2-40B4-BE49-F238E27FC236}">
                <a16:creationId xmlns:a16="http://schemas.microsoft.com/office/drawing/2014/main" id="{2F03DD3E-7E33-0E1F-69A8-4FC63F7BE5F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18044" y="0"/>
            <a:ext cx="239202" cy="341283"/>
          </a:xfrm>
          <a:prstGeom prst="rect">
            <a:avLst/>
          </a:prstGeom>
        </xdr:spPr>
      </xdr:pic>
      <xdr:pic>
        <xdr:nvPicPr>
          <xdr:cNvPr id="62" name="image49.jpeg">
            <a:extLst>
              <a:ext uri="{FF2B5EF4-FFF2-40B4-BE49-F238E27FC236}">
                <a16:creationId xmlns:a16="http://schemas.microsoft.com/office/drawing/2014/main" id="{5CE1306F-6FA8-D6ED-470C-47AFF1E7DAAE}"/>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60414" y="0"/>
            <a:ext cx="319324" cy="438143"/>
          </a:xfrm>
          <a:prstGeom prst="rect">
            <a:avLst/>
          </a:prstGeom>
        </xdr:spPr>
      </xdr:pic>
      <xdr:pic>
        <xdr:nvPicPr>
          <xdr:cNvPr id="63" name="image50.jpeg">
            <a:extLst>
              <a:ext uri="{FF2B5EF4-FFF2-40B4-BE49-F238E27FC236}">
                <a16:creationId xmlns:a16="http://schemas.microsoft.com/office/drawing/2014/main" id="{BB5DA9D6-4A5B-5558-7A67-F9A9F04594C4}"/>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0" y="12534"/>
            <a:ext cx="239201" cy="341283"/>
          </a:xfrm>
          <a:prstGeom prst="rect">
            <a:avLst/>
          </a:prstGeom>
        </xdr:spPr>
      </xdr:pic>
    </xdr:grpSp>
    <xdr:clientData/>
  </xdr:oneCellAnchor>
  <xdr:oneCellAnchor>
    <xdr:from>
      <xdr:col>9</xdr:col>
      <xdr:colOff>83186</xdr:colOff>
      <xdr:row>57</xdr:row>
      <xdr:rowOff>8916</xdr:rowOff>
    </xdr:from>
    <xdr:ext cx="241905" cy="285748"/>
    <xdr:pic>
      <xdr:nvPicPr>
        <xdr:cNvPr id="64" name="image51.jpeg">
          <a:extLst>
            <a:ext uri="{FF2B5EF4-FFF2-40B4-BE49-F238E27FC236}">
              <a16:creationId xmlns:a16="http://schemas.microsoft.com/office/drawing/2014/main" id="{00DC137F-F053-44B4-AADA-3B1EA21CD0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089786" y="40960066"/>
          <a:ext cx="241905" cy="285748"/>
        </a:xfrm>
        <a:prstGeom prst="rect">
          <a:avLst/>
        </a:prstGeom>
      </xdr:spPr>
    </xdr:pic>
    <xdr:clientData/>
  </xdr:oneCellAnchor>
  <xdr:oneCellAnchor>
    <xdr:from>
      <xdr:col>7</xdr:col>
      <xdr:colOff>81916</xdr:colOff>
      <xdr:row>53</xdr:row>
      <xdr:rowOff>41924</xdr:rowOff>
    </xdr:from>
    <xdr:ext cx="707051" cy="626030"/>
    <xdr:pic>
      <xdr:nvPicPr>
        <xdr:cNvPr id="65" name="image52.jpeg">
          <a:extLst>
            <a:ext uri="{FF2B5EF4-FFF2-40B4-BE49-F238E27FC236}">
              <a16:creationId xmlns:a16="http://schemas.microsoft.com/office/drawing/2014/main" id="{952F3CC8-47C2-41A6-9483-9900B2D9CB4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739266" y="38427674"/>
          <a:ext cx="707051" cy="626030"/>
        </a:xfrm>
        <a:prstGeom prst="rect">
          <a:avLst/>
        </a:prstGeom>
      </xdr:spPr>
    </xdr:pic>
    <xdr:clientData/>
  </xdr:oneCellAnchor>
  <xdr:oneCellAnchor>
    <xdr:from>
      <xdr:col>6</xdr:col>
      <xdr:colOff>32387</xdr:colOff>
      <xdr:row>54</xdr:row>
      <xdr:rowOff>160671</xdr:rowOff>
    </xdr:from>
    <xdr:ext cx="1074420" cy="676910"/>
    <xdr:grpSp>
      <xdr:nvGrpSpPr>
        <xdr:cNvPr id="66" name="Group 66">
          <a:extLst>
            <a:ext uri="{FF2B5EF4-FFF2-40B4-BE49-F238E27FC236}">
              <a16:creationId xmlns:a16="http://schemas.microsoft.com/office/drawing/2014/main" id="{6830C11A-2DC8-48E7-B87D-83AC77B830CF}"/>
            </a:ext>
          </a:extLst>
        </xdr:cNvPr>
        <xdr:cNvGrpSpPr/>
      </xdr:nvGrpSpPr>
      <xdr:grpSpPr>
        <a:xfrm>
          <a:off x="1556387" y="35174571"/>
          <a:ext cx="1074420" cy="676910"/>
          <a:chOff x="0" y="0"/>
          <a:chExt cx="1074420" cy="676910"/>
        </a:xfrm>
      </xdr:grpSpPr>
      <xdr:pic>
        <xdr:nvPicPr>
          <xdr:cNvPr id="67" name="image53.jpeg">
            <a:extLst>
              <a:ext uri="{FF2B5EF4-FFF2-40B4-BE49-F238E27FC236}">
                <a16:creationId xmlns:a16="http://schemas.microsoft.com/office/drawing/2014/main" id="{F8AD0103-8279-9FDA-0C59-906CB08436CC}"/>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0" y="0"/>
            <a:ext cx="625472" cy="399855"/>
          </a:xfrm>
          <a:prstGeom prst="rect">
            <a:avLst/>
          </a:prstGeom>
        </xdr:spPr>
      </xdr:pic>
      <xdr:pic>
        <xdr:nvPicPr>
          <xdr:cNvPr id="68" name="image54.jpeg">
            <a:extLst>
              <a:ext uri="{FF2B5EF4-FFF2-40B4-BE49-F238E27FC236}">
                <a16:creationId xmlns:a16="http://schemas.microsoft.com/office/drawing/2014/main" id="{ED7452A5-D304-EA8D-308D-AFCFF1ABA44A}"/>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07696" y="209730"/>
            <a:ext cx="466724" cy="466724"/>
          </a:xfrm>
          <a:prstGeom prst="rect">
            <a:avLst/>
          </a:prstGeom>
        </xdr:spPr>
      </xdr:pic>
    </xdr:grpSp>
    <xdr:clientData/>
  </xdr:oneCellAnchor>
  <xdr:oneCellAnchor>
    <xdr:from>
      <xdr:col>13</xdr:col>
      <xdr:colOff>181981</xdr:colOff>
      <xdr:row>93</xdr:row>
      <xdr:rowOff>123836</xdr:rowOff>
    </xdr:from>
    <xdr:ext cx="1304925" cy="1142365"/>
    <xdr:grpSp>
      <xdr:nvGrpSpPr>
        <xdr:cNvPr id="69" name="Group 69">
          <a:extLst>
            <a:ext uri="{FF2B5EF4-FFF2-40B4-BE49-F238E27FC236}">
              <a16:creationId xmlns:a16="http://schemas.microsoft.com/office/drawing/2014/main" id="{E755E1DE-22EF-4CE9-A9F6-A21047871851}"/>
            </a:ext>
            <a:ext uri="{147F2762-F138-4A5C-976F-8EAC2B608ADB}">
              <a16:predDERef xmlns:a16="http://schemas.microsoft.com/office/drawing/2014/main" pred="{6830C11A-2DC8-48E7-B87D-83AC77B830CF}"/>
            </a:ext>
          </a:extLst>
        </xdr:cNvPr>
        <xdr:cNvGrpSpPr/>
      </xdr:nvGrpSpPr>
      <xdr:grpSpPr>
        <a:xfrm>
          <a:off x="2899781" y="50047536"/>
          <a:ext cx="1304925" cy="1142365"/>
          <a:chOff x="0" y="0"/>
          <a:chExt cx="1304925" cy="1142365"/>
        </a:xfrm>
      </xdr:grpSpPr>
      <xdr:pic>
        <xdr:nvPicPr>
          <xdr:cNvPr id="70" name="image55.png">
            <a:extLst>
              <a:ext uri="{FF2B5EF4-FFF2-40B4-BE49-F238E27FC236}">
                <a16:creationId xmlns:a16="http://schemas.microsoft.com/office/drawing/2014/main" id="{53C2431E-8A65-94F6-0FDE-4A8B197D7844}"/>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0" y="0"/>
            <a:ext cx="1231579" cy="646322"/>
          </a:xfrm>
          <a:prstGeom prst="rect">
            <a:avLst/>
          </a:prstGeom>
        </xdr:spPr>
      </xdr:pic>
      <xdr:pic>
        <xdr:nvPicPr>
          <xdr:cNvPr id="71" name="image56.png">
            <a:extLst>
              <a:ext uri="{FF2B5EF4-FFF2-40B4-BE49-F238E27FC236}">
                <a16:creationId xmlns:a16="http://schemas.microsoft.com/office/drawing/2014/main" id="{1BB67613-B2A5-BB91-3180-A67C822C40B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48791" y="406160"/>
            <a:ext cx="835097" cy="417535"/>
          </a:xfrm>
          <a:prstGeom prst="rect">
            <a:avLst/>
          </a:prstGeom>
        </xdr:spPr>
      </xdr:pic>
      <xdr:pic>
        <xdr:nvPicPr>
          <xdr:cNvPr id="72" name="image57.png">
            <a:extLst>
              <a:ext uri="{FF2B5EF4-FFF2-40B4-BE49-F238E27FC236}">
                <a16:creationId xmlns:a16="http://schemas.microsoft.com/office/drawing/2014/main" id="{D47A203A-8B22-B5F8-751A-E456A67AB0DA}"/>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31860" y="671944"/>
            <a:ext cx="872694" cy="470408"/>
          </a:xfrm>
          <a:prstGeom prst="rect">
            <a:avLst/>
          </a:prstGeom>
        </xdr:spPr>
      </xdr:pic>
    </xdr:grpSp>
    <xdr:clientData/>
  </xdr:oneCellAnchor>
  <xdr:oneCellAnchor>
    <xdr:from>
      <xdr:col>47</xdr:col>
      <xdr:colOff>516257</xdr:colOff>
      <xdr:row>63</xdr:row>
      <xdr:rowOff>419100</xdr:rowOff>
    </xdr:from>
    <xdr:ext cx="617855" cy="454659"/>
    <xdr:grpSp>
      <xdr:nvGrpSpPr>
        <xdr:cNvPr id="90" name="Group 73">
          <a:extLst>
            <a:ext uri="{FF2B5EF4-FFF2-40B4-BE49-F238E27FC236}">
              <a16:creationId xmlns:a16="http://schemas.microsoft.com/office/drawing/2014/main" id="{DE6B79F4-659F-45AB-8642-0A0342F668E5}"/>
            </a:ext>
            <a:ext uri="{147F2762-F138-4A5C-976F-8EAC2B608ADB}">
              <a16:predDERef xmlns:a16="http://schemas.microsoft.com/office/drawing/2014/main" pred="{E755E1DE-22EF-4CE9-A9F6-A21047871851}"/>
            </a:ext>
          </a:extLst>
        </xdr:cNvPr>
        <xdr:cNvGrpSpPr/>
      </xdr:nvGrpSpPr>
      <xdr:grpSpPr>
        <a:xfrm>
          <a:off x="12803507" y="40970200"/>
          <a:ext cx="617855" cy="454659"/>
          <a:chOff x="0" y="0"/>
          <a:chExt cx="617855" cy="454659"/>
        </a:xfrm>
      </xdr:grpSpPr>
      <xdr:pic>
        <xdr:nvPicPr>
          <xdr:cNvPr id="91" name="image58.jpeg">
            <a:extLst>
              <a:ext uri="{FF2B5EF4-FFF2-40B4-BE49-F238E27FC236}">
                <a16:creationId xmlns:a16="http://schemas.microsoft.com/office/drawing/2014/main" id="{DF99BE9B-FCD0-6CC2-4BA5-CD676A7AFF1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50161" y="0"/>
            <a:ext cx="367690" cy="234772"/>
          </a:xfrm>
          <a:prstGeom prst="rect">
            <a:avLst/>
          </a:prstGeom>
        </xdr:spPr>
      </xdr:pic>
      <xdr:pic>
        <xdr:nvPicPr>
          <xdr:cNvPr id="92" name="image59.jpeg">
            <a:extLst>
              <a:ext uri="{FF2B5EF4-FFF2-40B4-BE49-F238E27FC236}">
                <a16:creationId xmlns:a16="http://schemas.microsoft.com/office/drawing/2014/main" id="{F690E6B1-74B4-53E5-DB84-965767B055CA}"/>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0" y="201358"/>
            <a:ext cx="389937" cy="253060"/>
          </a:xfrm>
          <a:prstGeom prst="rect">
            <a:avLst/>
          </a:prstGeom>
        </xdr:spPr>
      </xdr:pic>
    </xdr:grpSp>
    <xdr:clientData/>
  </xdr:oneCellAnchor>
  <xdr:oneCellAnchor>
    <xdr:from>
      <xdr:col>7</xdr:col>
      <xdr:colOff>87632</xdr:colOff>
      <xdr:row>52</xdr:row>
      <xdr:rowOff>71132</xdr:rowOff>
    </xdr:from>
    <xdr:ext cx="823947" cy="475602"/>
    <xdr:pic>
      <xdr:nvPicPr>
        <xdr:cNvPr id="76" name="image60.jpeg">
          <a:extLst>
            <a:ext uri="{FF2B5EF4-FFF2-40B4-BE49-F238E27FC236}">
              <a16:creationId xmlns:a16="http://schemas.microsoft.com/office/drawing/2014/main" id="{24749168-DC46-4733-AF86-DBAD7E073BE6}"/>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744982" y="37199582"/>
          <a:ext cx="823947" cy="475602"/>
        </a:xfrm>
        <a:prstGeom prst="rect">
          <a:avLst/>
        </a:prstGeom>
      </xdr:spPr>
    </xdr:pic>
    <xdr:clientData/>
  </xdr:oneCellAnchor>
  <xdr:oneCellAnchor>
    <xdr:from>
      <xdr:col>8</xdr:col>
      <xdr:colOff>189877</xdr:colOff>
      <xdr:row>56</xdr:row>
      <xdr:rowOff>82576</xdr:rowOff>
    </xdr:from>
    <xdr:ext cx="350507" cy="323048"/>
    <xdr:pic>
      <xdr:nvPicPr>
        <xdr:cNvPr id="77" name="image61.jpeg">
          <a:extLst>
            <a:ext uri="{FF2B5EF4-FFF2-40B4-BE49-F238E27FC236}">
              <a16:creationId xmlns:a16="http://schemas.microsoft.com/office/drawing/2014/main" id="{E2884026-79EB-444F-9388-0FD4613D389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986927" y="40525726"/>
          <a:ext cx="350507" cy="323048"/>
        </a:xfrm>
        <a:prstGeom prst="rect">
          <a:avLst/>
        </a:prstGeom>
      </xdr:spPr>
    </xdr:pic>
    <xdr:clientData/>
  </xdr:oneCellAnchor>
  <xdr:oneCellAnchor>
    <xdr:from>
      <xdr:col>8</xdr:col>
      <xdr:colOff>132083</xdr:colOff>
      <xdr:row>55</xdr:row>
      <xdr:rowOff>88926</xdr:rowOff>
    </xdr:from>
    <xdr:ext cx="432431" cy="380878"/>
    <xdr:pic>
      <xdr:nvPicPr>
        <xdr:cNvPr id="78" name="image62.jpeg">
          <a:extLst>
            <a:ext uri="{FF2B5EF4-FFF2-40B4-BE49-F238E27FC236}">
              <a16:creationId xmlns:a16="http://schemas.microsoft.com/office/drawing/2014/main" id="{9E78F84D-4C97-42E2-9D81-9A4D9EE6B4D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929133" y="40011376"/>
          <a:ext cx="432431" cy="3808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5</xdr:row>
      <xdr:rowOff>47625</xdr:rowOff>
    </xdr:from>
    <xdr:to>
      <xdr:col>1</xdr:col>
      <xdr:colOff>1933435</xdr:colOff>
      <xdr:row>5</xdr:row>
      <xdr:rowOff>1190625</xdr:rowOff>
    </xdr:to>
    <xdr:pic>
      <xdr:nvPicPr>
        <xdr:cNvPr id="2" name="Picture 30">
          <a:extLst>
            <a:ext uri="{FF2B5EF4-FFF2-40B4-BE49-F238E27FC236}">
              <a16:creationId xmlns:a16="http://schemas.microsoft.com/office/drawing/2014/main" id="{7AE82C44-E02E-48FD-33CA-C30BF8A386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0" y="2105025"/>
          <a:ext cx="1155560" cy="1143000"/>
        </a:xfrm>
        <a:prstGeom prst="rect">
          <a:avLst/>
        </a:prstGeom>
      </xdr:spPr>
    </xdr:pic>
    <xdr:clientData/>
  </xdr:twoCellAnchor>
  <xdr:twoCellAnchor editAs="oneCell">
    <xdr:from>
      <xdr:col>1</xdr:col>
      <xdr:colOff>784224</xdr:colOff>
      <xdr:row>6</xdr:row>
      <xdr:rowOff>120650</xdr:rowOff>
    </xdr:from>
    <xdr:to>
      <xdr:col>1</xdr:col>
      <xdr:colOff>2152649</xdr:colOff>
      <xdr:row>6</xdr:row>
      <xdr:rowOff>866647</xdr:rowOff>
    </xdr:to>
    <xdr:pic>
      <xdr:nvPicPr>
        <xdr:cNvPr id="37" name="Picture 36">
          <a:extLst>
            <a:ext uri="{FF2B5EF4-FFF2-40B4-BE49-F238E27FC236}">
              <a16:creationId xmlns:a16="http://schemas.microsoft.com/office/drawing/2014/main" id="{CF7480AC-017C-40F9-834D-D7134E9FE523}"/>
            </a:ext>
            <a:ext uri="{147F2762-F138-4A5C-976F-8EAC2B608ADB}">
              <a16:predDERef xmlns:a16="http://schemas.microsoft.com/office/drawing/2014/main" pred="{A6E1C4AE-F8C3-B4BA-6108-0962A767A1ED}"/>
            </a:ext>
          </a:extLst>
        </xdr:cNvPr>
        <xdr:cNvPicPr>
          <a:picLocks noChangeAspect="1"/>
        </xdr:cNvPicPr>
      </xdr:nvPicPr>
      <xdr:blipFill>
        <a:blip xmlns:r="http://schemas.openxmlformats.org/officeDocument/2006/relationships" r:embed="rId2"/>
        <a:stretch>
          <a:fillRect/>
        </a:stretch>
      </xdr:blipFill>
      <xdr:spPr>
        <a:xfrm>
          <a:off x="3813174" y="3959225"/>
          <a:ext cx="1368425" cy="749172"/>
        </a:xfrm>
        <a:prstGeom prst="rect">
          <a:avLst/>
        </a:prstGeom>
      </xdr:spPr>
    </xdr:pic>
    <xdr:clientData/>
  </xdr:twoCellAnchor>
  <xdr:twoCellAnchor editAs="oneCell">
    <xdr:from>
      <xdr:col>1</xdr:col>
      <xdr:colOff>758825</xdr:colOff>
      <xdr:row>7</xdr:row>
      <xdr:rowOff>171450</xdr:rowOff>
    </xdr:from>
    <xdr:to>
      <xdr:col>1</xdr:col>
      <xdr:colOff>2197100</xdr:colOff>
      <xdr:row>7</xdr:row>
      <xdr:rowOff>1044575</xdr:rowOff>
    </xdr:to>
    <xdr:pic>
      <xdr:nvPicPr>
        <xdr:cNvPr id="39" name="Picture 38">
          <a:extLst>
            <a:ext uri="{FF2B5EF4-FFF2-40B4-BE49-F238E27FC236}">
              <a16:creationId xmlns:a16="http://schemas.microsoft.com/office/drawing/2014/main" id="{412CCED5-778B-4FE7-85F1-6AAFE9565537}"/>
            </a:ext>
            <a:ext uri="{147F2762-F138-4A5C-976F-8EAC2B608ADB}">
              <a16:predDERef xmlns:a16="http://schemas.microsoft.com/office/drawing/2014/main" pred="{8DC6C273-D3C7-6962-17B8-5C904AD7AF44}"/>
            </a:ext>
          </a:extLst>
        </xdr:cNvPr>
        <xdr:cNvPicPr>
          <a:picLocks noChangeAspect="1"/>
        </xdr:cNvPicPr>
      </xdr:nvPicPr>
      <xdr:blipFill>
        <a:blip xmlns:r="http://schemas.openxmlformats.org/officeDocument/2006/relationships" r:embed="rId3"/>
        <a:stretch>
          <a:fillRect/>
        </a:stretch>
      </xdr:blipFill>
      <xdr:spPr>
        <a:xfrm>
          <a:off x="3787775" y="4933950"/>
          <a:ext cx="1438275" cy="873125"/>
        </a:xfrm>
        <a:prstGeom prst="rect">
          <a:avLst/>
        </a:prstGeom>
      </xdr:spPr>
    </xdr:pic>
    <xdr:clientData/>
  </xdr:twoCellAnchor>
  <xdr:twoCellAnchor editAs="oneCell">
    <xdr:from>
      <xdr:col>1</xdr:col>
      <xdr:colOff>657225</xdr:colOff>
      <xdr:row>9</xdr:row>
      <xdr:rowOff>184149</xdr:rowOff>
    </xdr:from>
    <xdr:to>
      <xdr:col>1</xdr:col>
      <xdr:colOff>2085722</xdr:colOff>
      <xdr:row>9</xdr:row>
      <xdr:rowOff>1285874</xdr:rowOff>
    </xdr:to>
    <xdr:pic>
      <xdr:nvPicPr>
        <xdr:cNvPr id="43" name="Picture 42">
          <a:extLst>
            <a:ext uri="{FF2B5EF4-FFF2-40B4-BE49-F238E27FC236}">
              <a16:creationId xmlns:a16="http://schemas.microsoft.com/office/drawing/2014/main" id="{22EC46A4-438C-4B74-9C3D-5637DC60FF5C}"/>
            </a:ext>
            <a:ext uri="{147F2762-F138-4A5C-976F-8EAC2B608ADB}">
              <a16:predDERef xmlns:a16="http://schemas.microsoft.com/office/drawing/2014/main" pred="{493DDE4A-5281-6D3F-93C1-BB1A63DBC1EE}"/>
            </a:ext>
          </a:extLst>
        </xdr:cNvPr>
        <xdr:cNvPicPr>
          <a:picLocks noChangeAspect="1"/>
        </xdr:cNvPicPr>
      </xdr:nvPicPr>
      <xdr:blipFill>
        <a:blip xmlns:r="http://schemas.openxmlformats.org/officeDocument/2006/relationships" r:embed="rId4"/>
        <a:stretch>
          <a:fillRect/>
        </a:stretch>
      </xdr:blipFill>
      <xdr:spPr>
        <a:xfrm>
          <a:off x="3686175" y="7804149"/>
          <a:ext cx="1431672" cy="1104900"/>
        </a:xfrm>
        <a:prstGeom prst="rect">
          <a:avLst/>
        </a:prstGeom>
      </xdr:spPr>
    </xdr:pic>
    <xdr:clientData/>
  </xdr:twoCellAnchor>
  <xdr:twoCellAnchor editAs="oneCell">
    <xdr:from>
      <xdr:col>1</xdr:col>
      <xdr:colOff>771525</xdr:colOff>
      <xdr:row>17</xdr:row>
      <xdr:rowOff>28575</xdr:rowOff>
    </xdr:from>
    <xdr:to>
      <xdr:col>1</xdr:col>
      <xdr:colOff>1911350</xdr:colOff>
      <xdr:row>17</xdr:row>
      <xdr:rowOff>1358900</xdr:rowOff>
    </xdr:to>
    <xdr:pic>
      <xdr:nvPicPr>
        <xdr:cNvPr id="47" name="Picture 46">
          <a:extLst>
            <a:ext uri="{FF2B5EF4-FFF2-40B4-BE49-F238E27FC236}">
              <a16:creationId xmlns:a16="http://schemas.microsoft.com/office/drawing/2014/main" id="{D078DACC-DA4C-4110-89D8-8CEC9AB685AC}"/>
            </a:ext>
            <a:ext uri="{147F2762-F138-4A5C-976F-8EAC2B608ADB}">
              <a16:predDERef xmlns:a16="http://schemas.microsoft.com/office/drawing/2014/main" pred="{7ABD6920-223C-134C-4DFC-90A168B580C7}"/>
            </a:ext>
          </a:extLst>
        </xdr:cNvPr>
        <xdr:cNvPicPr>
          <a:picLocks noChangeAspect="1"/>
        </xdr:cNvPicPr>
      </xdr:nvPicPr>
      <xdr:blipFill>
        <a:blip xmlns:r="http://schemas.openxmlformats.org/officeDocument/2006/relationships" r:embed="rId5"/>
        <a:stretch>
          <a:fillRect/>
        </a:stretch>
      </xdr:blipFill>
      <xdr:spPr>
        <a:xfrm>
          <a:off x="3886200" y="15363825"/>
          <a:ext cx="1143000" cy="1333500"/>
        </a:xfrm>
        <a:prstGeom prst="rect">
          <a:avLst/>
        </a:prstGeom>
      </xdr:spPr>
    </xdr:pic>
    <xdr:clientData/>
  </xdr:twoCellAnchor>
  <xdr:twoCellAnchor editAs="oneCell">
    <xdr:from>
      <xdr:col>1</xdr:col>
      <xdr:colOff>466726</xdr:colOff>
      <xdr:row>10</xdr:row>
      <xdr:rowOff>28575</xdr:rowOff>
    </xdr:from>
    <xdr:to>
      <xdr:col>1</xdr:col>
      <xdr:colOff>2139951</xdr:colOff>
      <xdr:row>10</xdr:row>
      <xdr:rowOff>1553320</xdr:rowOff>
    </xdr:to>
    <xdr:pic>
      <xdr:nvPicPr>
        <xdr:cNvPr id="50" name="Picture 49" descr="image">
          <a:extLst>
            <a:ext uri="{FF2B5EF4-FFF2-40B4-BE49-F238E27FC236}">
              <a16:creationId xmlns:a16="http://schemas.microsoft.com/office/drawing/2014/main" id="{AC57C61C-F1BC-A90D-2FA2-658D6FA973D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95676" y="9182100"/>
          <a:ext cx="1676400" cy="152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857250</xdr:colOff>
      <xdr:row>11</xdr:row>
      <xdr:rowOff>95250</xdr:rowOff>
    </xdr:from>
    <xdr:to>
      <xdr:col>1</xdr:col>
      <xdr:colOff>1854348</xdr:colOff>
      <xdr:row>11</xdr:row>
      <xdr:rowOff>1428936</xdr:rowOff>
    </xdr:to>
    <xdr:pic>
      <xdr:nvPicPr>
        <xdr:cNvPr id="51" name="Picture 50">
          <a:extLst>
            <a:ext uri="{FF2B5EF4-FFF2-40B4-BE49-F238E27FC236}">
              <a16:creationId xmlns:a16="http://schemas.microsoft.com/office/drawing/2014/main" id="{8C298098-8498-8F5B-F534-0D76268925CA}"/>
            </a:ext>
          </a:extLst>
        </xdr:cNvPr>
        <xdr:cNvPicPr>
          <a:picLocks noChangeAspect="1"/>
        </xdr:cNvPicPr>
      </xdr:nvPicPr>
      <xdr:blipFill rotWithShape="1">
        <a:blip xmlns:r="http://schemas.openxmlformats.org/officeDocument/2006/relationships" r:embed="rId7"/>
        <a:srcRect l="5405"/>
        <a:stretch/>
      </xdr:blipFill>
      <xdr:spPr>
        <a:xfrm>
          <a:off x="3971925" y="10829925"/>
          <a:ext cx="1000273" cy="1333686"/>
        </a:xfrm>
        <a:prstGeom prst="rect">
          <a:avLst/>
        </a:prstGeom>
      </xdr:spPr>
    </xdr:pic>
    <xdr:clientData/>
  </xdr:twoCellAnchor>
  <xdr:twoCellAnchor editAs="oneCell">
    <xdr:from>
      <xdr:col>1</xdr:col>
      <xdr:colOff>857250</xdr:colOff>
      <xdr:row>12</xdr:row>
      <xdr:rowOff>85725</xdr:rowOff>
    </xdr:from>
    <xdr:to>
      <xdr:col>1</xdr:col>
      <xdr:colOff>1854348</xdr:colOff>
      <xdr:row>12</xdr:row>
      <xdr:rowOff>1416236</xdr:rowOff>
    </xdr:to>
    <xdr:pic>
      <xdr:nvPicPr>
        <xdr:cNvPr id="53" name="Picture 52">
          <a:extLst>
            <a:ext uri="{FF2B5EF4-FFF2-40B4-BE49-F238E27FC236}">
              <a16:creationId xmlns:a16="http://schemas.microsoft.com/office/drawing/2014/main" id="{52340CDC-539C-4259-8D58-41A8F75FB19E}"/>
            </a:ext>
          </a:extLst>
        </xdr:cNvPr>
        <xdr:cNvPicPr>
          <a:picLocks noChangeAspect="1"/>
        </xdr:cNvPicPr>
      </xdr:nvPicPr>
      <xdr:blipFill rotWithShape="1">
        <a:blip xmlns:r="http://schemas.openxmlformats.org/officeDocument/2006/relationships" r:embed="rId7"/>
        <a:srcRect l="5405"/>
        <a:stretch/>
      </xdr:blipFill>
      <xdr:spPr>
        <a:xfrm>
          <a:off x="3971925" y="12353925"/>
          <a:ext cx="1000273" cy="1333686"/>
        </a:xfrm>
        <a:prstGeom prst="rect">
          <a:avLst/>
        </a:prstGeom>
      </xdr:spPr>
    </xdr:pic>
    <xdr:clientData/>
  </xdr:twoCellAnchor>
  <xdr:twoCellAnchor editAs="oneCell">
    <xdr:from>
      <xdr:col>1</xdr:col>
      <xdr:colOff>88899</xdr:colOff>
      <xdr:row>16</xdr:row>
      <xdr:rowOff>282579</xdr:rowOff>
    </xdr:from>
    <xdr:to>
      <xdr:col>1</xdr:col>
      <xdr:colOff>2533427</xdr:colOff>
      <xdr:row>16</xdr:row>
      <xdr:rowOff>1320803</xdr:rowOff>
    </xdr:to>
    <xdr:pic>
      <xdr:nvPicPr>
        <xdr:cNvPr id="59" name="Picture 58" descr="등 &#10;17 Ft &#10;0000 &#10;Waiting Area &#10;Special Smiles &#10;Strong Minds &#10;000 &#10;000 &#10;000 &#10;!000 &#10;588 &#10;000 &#10;응㈜目』目응되卍§1 &#10;43 Ft ">
          <a:extLst>
            <a:ext uri="{FF2B5EF4-FFF2-40B4-BE49-F238E27FC236}">
              <a16:creationId xmlns:a16="http://schemas.microsoft.com/office/drawing/2014/main" id="{31FF1302-A0C0-490E-BBEE-6D8308D3895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rot="5400000">
          <a:off x="3905138" y="13382740"/>
          <a:ext cx="1041399" cy="2444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873126</xdr:colOff>
      <xdr:row>8</xdr:row>
      <xdr:rowOff>22225</xdr:rowOff>
    </xdr:from>
    <xdr:to>
      <xdr:col>1</xdr:col>
      <xdr:colOff>1895475</xdr:colOff>
      <xdr:row>8</xdr:row>
      <xdr:rowOff>1197573</xdr:rowOff>
    </xdr:to>
    <xdr:pic>
      <xdr:nvPicPr>
        <xdr:cNvPr id="15" name="Picture 1">
          <a:extLst>
            <a:ext uri="{FF2B5EF4-FFF2-40B4-BE49-F238E27FC236}">
              <a16:creationId xmlns:a16="http://schemas.microsoft.com/office/drawing/2014/main" id="{DAE54829-0B7B-1FFB-5826-A037776F11FB}"/>
            </a:ext>
          </a:extLst>
        </xdr:cNvPr>
        <xdr:cNvPicPr>
          <a:picLocks noChangeAspect="1"/>
        </xdr:cNvPicPr>
      </xdr:nvPicPr>
      <xdr:blipFill>
        <a:blip xmlns:r="http://schemas.openxmlformats.org/officeDocument/2006/relationships" r:embed="rId9"/>
        <a:stretch>
          <a:fillRect/>
        </a:stretch>
      </xdr:blipFill>
      <xdr:spPr>
        <a:xfrm>
          <a:off x="3984626" y="6410325"/>
          <a:ext cx="1025524" cy="1178523"/>
        </a:xfrm>
        <a:prstGeom prst="rect">
          <a:avLst/>
        </a:prstGeom>
      </xdr:spPr>
    </xdr:pic>
    <xdr:clientData/>
  </xdr:twoCellAnchor>
  <xdr:twoCellAnchor editAs="oneCell">
    <xdr:from>
      <xdr:col>1</xdr:col>
      <xdr:colOff>736601</xdr:colOff>
      <xdr:row>13</xdr:row>
      <xdr:rowOff>38100</xdr:rowOff>
    </xdr:from>
    <xdr:to>
      <xdr:col>1</xdr:col>
      <xdr:colOff>2257426</xdr:colOff>
      <xdr:row>13</xdr:row>
      <xdr:rowOff>1469059</xdr:rowOff>
    </xdr:to>
    <xdr:pic>
      <xdr:nvPicPr>
        <xdr:cNvPr id="10" name="Picture 3">
          <a:extLst>
            <a:ext uri="{FF2B5EF4-FFF2-40B4-BE49-F238E27FC236}">
              <a16:creationId xmlns:a16="http://schemas.microsoft.com/office/drawing/2014/main" id="{BD1D24AB-C3C3-2F9A-7229-0705FE98D863}"/>
            </a:ext>
          </a:extLst>
        </xdr:cNvPr>
        <xdr:cNvPicPr>
          <a:picLocks noChangeAspect="1"/>
        </xdr:cNvPicPr>
      </xdr:nvPicPr>
      <xdr:blipFill>
        <a:blip xmlns:r="http://schemas.openxmlformats.org/officeDocument/2006/relationships" r:embed="rId10"/>
        <a:stretch>
          <a:fillRect/>
        </a:stretch>
      </xdr:blipFill>
      <xdr:spPr>
        <a:xfrm>
          <a:off x="3848101" y="13868400"/>
          <a:ext cx="1514475" cy="1430959"/>
        </a:xfrm>
        <a:prstGeom prst="rect">
          <a:avLst/>
        </a:prstGeom>
      </xdr:spPr>
    </xdr:pic>
    <xdr:clientData/>
  </xdr:twoCellAnchor>
  <xdr:twoCellAnchor editAs="oneCell">
    <xdr:from>
      <xdr:col>1</xdr:col>
      <xdr:colOff>825501</xdr:colOff>
      <xdr:row>14</xdr:row>
      <xdr:rowOff>76201</xdr:rowOff>
    </xdr:from>
    <xdr:to>
      <xdr:col>1</xdr:col>
      <xdr:colOff>1930400</xdr:colOff>
      <xdr:row>15</xdr:row>
      <xdr:rowOff>638</xdr:rowOff>
    </xdr:to>
    <xdr:pic>
      <xdr:nvPicPr>
        <xdr:cNvPr id="14" name="Picture 5">
          <a:extLst>
            <a:ext uri="{FF2B5EF4-FFF2-40B4-BE49-F238E27FC236}">
              <a16:creationId xmlns:a16="http://schemas.microsoft.com/office/drawing/2014/main" id="{EAF15D47-1D8E-EB3D-8A0A-6A1270925968}"/>
            </a:ext>
          </a:extLst>
        </xdr:cNvPr>
        <xdr:cNvPicPr>
          <a:picLocks noChangeAspect="1"/>
        </xdr:cNvPicPr>
      </xdr:nvPicPr>
      <xdr:blipFill>
        <a:blip xmlns:r="http://schemas.openxmlformats.org/officeDocument/2006/relationships" r:embed="rId11"/>
        <a:stretch>
          <a:fillRect/>
        </a:stretch>
      </xdr:blipFill>
      <xdr:spPr>
        <a:xfrm>
          <a:off x="3937001" y="15443201"/>
          <a:ext cx="1104899" cy="1457962"/>
        </a:xfrm>
        <a:prstGeom prst="rect">
          <a:avLst/>
        </a:prstGeom>
      </xdr:spPr>
    </xdr:pic>
    <xdr:clientData/>
  </xdr:twoCellAnchor>
  <xdr:twoCellAnchor editAs="oneCell">
    <xdr:from>
      <xdr:col>1</xdr:col>
      <xdr:colOff>923926</xdr:colOff>
      <xdr:row>15</xdr:row>
      <xdr:rowOff>47625</xdr:rowOff>
    </xdr:from>
    <xdr:to>
      <xdr:col>1</xdr:col>
      <xdr:colOff>1727200</xdr:colOff>
      <xdr:row>15</xdr:row>
      <xdr:rowOff>1504950</xdr:rowOff>
    </xdr:to>
    <xdr:pic>
      <xdr:nvPicPr>
        <xdr:cNvPr id="20" name="Picture 7">
          <a:extLst>
            <a:ext uri="{FF2B5EF4-FFF2-40B4-BE49-F238E27FC236}">
              <a16:creationId xmlns:a16="http://schemas.microsoft.com/office/drawing/2014/main" id="{2E91290E-F244-758C-4123-9C6FEC9272E2}"/>
            </a:ext>
          </a:extLst>
        </xdr:cNvPr>
        <xdr:cNvPicPr>
          <a:picLocks noChangeAspect="1"/>
        </xdr:cNvPicPr>
      </xdr:nvPicPr>
      <xdr:blipFill rotWithShape="1">
        <a:blip xmlns:r="http://schemas.openxmlformats.org/officeDocument/2006/relationships" r:embed="rId12"/>
        <a:srcRect r="13216"/>
        <a:stretch/>
      </xdr:blipFill>
      <xdr:spPr>
        <a:xfrm>
          <a:off x="4035426" y="16951325"/>
          <a:ext cx="803274" cy="1454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923925</xdr:colOff>
      <xdr:row>88</xdr:row>
      <xdr:rowOff>47625</xdr:rowOff>
    </xdr:from>
    <xdr:to>
      <xdr:col>1</xdr:col>
      <xdr:colOff>1466850</xdr:colOff>
      <xdr:row>88</xdr:row>
      <xdr:rowOff>676275</xdr:rowOff>
    </xdr:to>
    <xdr:pic>
      <xdr:nvPicPr>
        <xdr:cNvPr id="2" name="Picture 36">
          <a:extLst>
            <a:ext uri="{FF2B5EF4-FFF2-40B4-BE49-F238E27FC236}">
              <a16:creationId xmlns:a16="http://schemas.microsoft.com/office/drawing/2014/main" id="{F510C15C-3CFD-4503-9226-EE97CF7FBFAF}"/>
            </a:ext>
            <a:ext uri="{147F2762-F138-4A5C-976F-8EAC2B608ADB}">
              <a16:predDERef xmlns:a16="http://schemas.microsoft.com/office/drawing/2014/main" pred="{6E99414A-247E-438E-87B4-5875E559A5C9}"/>
            </a:ext>
          </a:extLst>
        </xdr:cNvPr>
        <xdr:cNvPicPr>
          <a:picLocks noChangeAspect="1"/>
        </xdr:cNvPicPr>
      </xdr:nvPicPr>
      <xdr:blipFill>
        <a:blip xmlns:r="http://schemas.openxmlformats.org/officeDocument/2006/relationships" r:embed="rId1"/>
        <a:stretch>
          <a:fillRect/>
        </a:stretch>
      </xdr:blipFill>
      <xdr:spPr>
        <a:xfrm>
          <a:off x="4048125" y="25355550"/>
          <a:ext cx="542925" cy="628650"/>
        </a:xfrm>
        <a:prstGeom prst="rect">
          <a:avLst/>
        </a:prstGeom>
      </xdr:spPr>
    </xdr:pic>
    <xdr:clientData/>
  </xdr:twoCellAnchor>
  <xdr:twoCellAnchor editAs="oneCell">
    <xdr:from>
      <xdr:col>1</xdr:col>
      <xdr:colOff>704102</xdr:colOff>
      <xdr:row>89</xdr:row>
      <xdr:rowOff>87219</xdr:rowOff>
    </xdr:from>
    <xdr:to>
      <xdr:col>1</xdr:col>
      <xdr:colOff>1656602</xdr:colOff>
      <xdr:row>89</xdr:row>
      <xdr:rowOff>649194</xdr:rowOff>
    </xdr:to>
    <xdr:pic>
      <xdr:nvPicPr>
        <xdr:cNvPr id="5" name="Picture 23">
          <a:extLst>
            <a:ext uri="{FF2B5EF4-FFF2-40B4-BE49-F238E27FC236}">
              <a16:creationId xmlns:a16="http://schemas.microsoft.com/office/drawing/2014/main" id="{C7C43B71-A4F1-4B1D-A27F-AE3CB24CB3F9}"/>
            </a:ext>
            <a:ext uri="{147F2762-F138-4A5C-976F-8EAC2B608ADB}">
              <a16:predDERef xmlns:a16="http://schemas.microsoft.com/office/drawing/2014/main" pred="{8CF15BE9-6A7A-42CF-A1F8-1F6AE88B58A8}"/>
            </a:ext>
          </a:extLst>
        </xdr:cNvPr>
        <xdr:cNvPicPr>
          <a:picLocks noChangeAspect="1"/>
        </xdr:cNvPicPr>
      </xdr:nvPicPr>
      <xdr:blipFill>
        <a:blip xmlns:r="http://schemas.openxmlformats.org/officeDocument/2006/relationships" r:embed="rId2"/>
        <a:stretch>
          <a:fillRect/>
        </a:stretch>
      </xdr:blipFill>
      <xdr:spPr>
        <a:xfrm rot="21554769">
          <a:off x="4177926" y="62223837"/>
          <a:ext cx="952500" cy="561975"/>
        </a:xfrm>
        <a:prstGeom prst="rect">
          <a:avLst/>
        </a:prstGeom>
      </xdr:spPr>
    </xdr:pic>
    <xdr:clientData/>
  </xdr:twoCellAnchor>
  <xdr:twoCellAnchor editAs="oneCell">
    <xdr:from>
      <xdr:col>1</xdr:col>
      <xdr:colOff>933450</xdr:colOff>
      <xdr:row>79</xdr:row>
      <xdr:rowOff>244475</xdr:rowOff>
    </xdr:from>
    <xdr:to>
      <xdr:col>1</xdr:col>
      <xdr:colOff>1285875</xdr:colOff>
      <xdr:row>79</xdr:row>
      <xdr:rowOff>673100</xdr:rowOff>
    </xdr:to>
    <xdr:pic>
      <xdr:nvPicPr>
        <xdr:cNvPr id="11" name="Picture 30">
          <a:extLst>
            <a:ext uri="{FF2B5EF4-FFF2-40B4-BE49-F238E27FC236}">
              <a16:creationId xmlns:a16="http://schemas.microsoft.com/office/drawing/2014/main" id="{5981C775-BAFE-43D7-988E-1D40C79B4EEC}"/>
            </a:ext>
            <a:ext uri="{147F2762-F138-4A5C-976F-8EAC2B608ADB}">
              <a16:predDERef xmlns:a16="http://schemas.microsoft.com/office/drawing/2014/main" pred="{276DBA91-905B-4C7E-B3CF-054017FAD9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06900" y="36439475"/>
          <a:ext cx="352425" cy="428625"/>
        </a:xfrm>
        <a:prstGeom prst="rect">
          <a:avLst/>
        </a:prstGeom>
      </xdr:spPr>
    </xdr:pic>
    <xdr:clientData/>
  </xdr:twoCellAnchor>
  <xdr:twoCellAnchor editAs="oneCell">
    <xdr:from>
      <xdr:col>1</xdr:col>
      <xdr:colOff>996950</xdr:colOff>
      <xdr:row>70</xdr:row>
      <xdr:rowOff>508000</xdr:rowOff>
    </xdr:from>
    <xdr:to>
      <xdr:col>1</xdr:col>
      <xdr:colOff>1454150</xdr:colOff>
      <xdr:row>72</xdr:row>
      <xdr:rowOff>88902</xdr:rowOff>
    </xdr:to>
    <xdr:pic>
      <xdr:nvPicPr>
        <xdr:cNvPr id="12" name="Picture 7">
          <a:extLst>
            <a:ext uri="{FF2B5EF4-FFF2-40B4-BE49-F238E27FC236}">
              <a16:creationId xmlns:a16="http://schemas.microsoft.com/office/drawing/2014/main" id="{DA7602F2-7664-41A5-8D86-2C19EB2098ED}"/>
            </a:ext>
            <a:ext uri="{147F2762-F138-4A5C-976F-8EAC2B608ADB}">
              <a16:predDERef xmlns:a16="http://schemas.microsoft.com/office/drawing/2014/main" pred="{5981C775-BAFE-43D7-988E-1D40C79B4EEC}"/>
            </a:ext>
          </a:extLst>
        </xdr:cNvPr>
        <xdr:cNvPicPr>
          <a:picLocks noChangeAspect="1"/>
        </xdr:cNvPicPr>
      </xdr:nvPicPr>
      <xdr:blipFill>
        <a:blip xmlns:r="http://schemas.openxmlformats.org/officeDocument/2006/relationships" r:embed="rId4"/>
        <a:stretch>
          <a:fillRect/>
        </a:stretch>
      </xdr:blipFill>
      <xdr:spPr>
        <a:xfrm>
          <a:off x="4470400" y="31242000"/>
          <a:ext cx="457200" cy="520700"/>
        </a:xfrm>
        <a:prstGeom prst="rect">
          <a:avLst/>
        </a:prstGeom>
      </xdr:spPr>
    </xdr:pic>
    <xdr:clientData/>
  </xdr:twoCellAnchor>
  <xdr:twoCellAnchor editAs="oneCell">
    <xdr:from>
      <xdr:col>1</xdr:col>
      <xdr:colOff>514350</xdr:colOff>
      <xdr:row>73</xdr:row>
      <xdr:rowOff>133350</xdr:rowOff>
    </xdr:from>
    <xdr:to>
      <xdr:col>1</xdr:col>
      <xdr:colOff>942975</xdr:colOff>
      <xdr:row>73</xdr:row>
      <xdr:rowOff>561975</xdr:rowOff>
    </xdr:to>
    <xdr:pic>
      <xdr:nvPicPr>
        <xdr:cNvPr id="13" name="Picture 8">
          <a:extLst>
            <a:ext uri="{FF2B5EF4-FFF2-40B4-BE49-F238E27FC236}">
              <a16:creationId xmlns:a16="http://schemas.microsoft.com/office/drawing/2014/main" id="{9511D05F-E899-4B71-93FF-83DD35E4E14C}"/>
            </a:ext>
            <a:ext uri="{147F2762-F138-4A5C-976F-8EAC2B608ADB}">
              <a16:predDERef xmlns:a16="http://schemas.microsoft.com/office/drawing/2014/main" pred="{DA7602F2-7664-41A5-8D86-2C19EB2098ED}"/>
            </a:ext>
          </a:extLst>
        </xdr:cNvPr>
        <xdr:cNvPicPr>
          <a:picLocks noChangeAspect="1"/>
        </xdr:cNvPicPr>
      </xdr:nvPicPr>
      <xdr:blipFill>
        <a:blip xmlns:r="http://schemas.openxmlformats.org/officeDocument/2006/relationships" r:embed="rId5"/>
        <a:stretch>
          <a:fillRect/>
        </a:stretch>
      </xdr:blipFill>
      <xdr:spPr>
        <a:xfrm>
          <a:off x="3987800" y="37934900"/>
          <a:ext cx="428625" cy="428625"/>
        </a:xfrm>
        <a:prstGeom prst="rect">
          <a:avLst/>
        </a:prstGeom>
      </xdr:spPr>
    </xdr:pic>
    <xdr:clientData/>
  </xdr:twoCellAnchor>
  <xdr:twoCellAnchor editAs="oneCell">
    <xdr:from>
      <xdr:col>1</xdr:col>
      <xdr:colOff>136525</xdr:colOff>
      <xdr:row>72</xdr:row>
      <xdr:rowOff>165100</xdr:rowOff>
    </xdr:from>
    <xdr:to>
      <xdr:col>1</xdr:col>
      <xdr:colOff>650875</xdr:colOff>
      <xdr:row>72</xdr:row>
      <xdr:rowOff>584200</xdr:rowOff>
    </xdr:to>
    <xdr:pic>
      <xdr:nvPicPr>
        <xdr:cNvPr id="14" name="Picture 9">
          <a:extLst>
            <a:ext uri="{FF2B5EF4-FFF2-40B4-BE49-F238E27FC236}">
              <a16:creationId xmlns:a16="http://schemas.microsoft.com/office/drawing/2014/main" id="{48C38C81-CB1A-4B69-BD60-F759D4366DE0}"/>
            </a:ext>
            <a:ext uri="{147F2762-F138-4A5C-976F-8EAC2B608ADB}">
              <a16:predDERef xmlns:a16="http://schemas.microsoft.com/office/drawing/2014/main" pred="{9511D05F-E899-4B71-93FF-83DD35E4E14C}"/>
            </a:ext>
          </a:extLst>
        </xdr:cNvPr>
        <xdr:cNvPicPr>
          <a:picLocks noChangeAspect="1"/>
        </xdr:cNvPicPr>
      </xdr:nvPicPr>
      <xdr:blipFill>
        <a:blip xmlns:r="http://schemas.openxmlformats.org/officeDocument/2006/relationships" r:embed="rId6"/>
        <a:stretch>
          <a:fillRect/>
        </a:stretch>
      </xdr:blipFill>
      <xdr:spPr>
        <a:xfrm>
          <a:off x="3609975" y="32359600"/>
          <a:ext cx="514350" cy="419100"/>
        </a:xfrm>
        <a:prstGeom prst="rect">
          <a:avLst/>
        </a:prstGeom>
      </xdr:spPr>
    </xdr:pic>
    <xdr:clientData/>
  </xdr:twoCellAnchor>
  <xdr:twoCellAnchor editAs="oneCell">
    <xdr:from>
      <xdr:col>1</xdr:col>
      <xdr:colOff>15875</xdr:colOff>
      <xdr:row>73</xdr:row>
      <xdr:rowOff>117475</xdr:rowOff>
    </xdr:from>
    <xdr:to>
      <xdr:col>1</xdr:col>
      <xdr:colOff>425450</xdr:colOff>
      <xdr:row>74</xdr:row>
      <xdr:rowOff>22226</xdr:rowOff>
    </xdr:to>
    <xdr:pic>
      <xdr:nvPicPr>
        <xdr:cNvPr id="15" name="Picture 10">
          <a:extLst>
            <a:ext uri="{FF2B5EF4-FFF2-40B4-BE49-F238E27FC236}">
              <a16:creationId xmlns:a16="http://schemas.microsoft.com/office/drawing/2014/main" id="{09A648CF-4DEF-438E-99A8-08AC6EA052AC}"/>
            </a:ext>
            <a:ext uri="{147F2762-F138-4A5C-976F-8EAC2B608ADB}">
              <a16:predDERef xmlns:a16="http://schemas.microsoft.com/office/drawing/2014/main" pred="{48C38C81-CB1A-4B69-BD60-F759D4366DE0}"/>
            </a:ext>
          </a:extLst>
        </xdr:cNvPr>
        <xdr:cNvPicPr>
          <a:picLocks noChangeAspect="1"/>
        </xdr:cNvPicPr>
      </xdr:nvPicPr>
      <xdr:blipFill>
        <a:blip xmlns:r="http://schemas.openxmlformats.org/officeDocument/2006/relationships" r:embed="rId7"/>
        <a:stretch>
          <a:fillRect/>
        </a:stretch>
      </xdr:blipFill>
      <xdr:spPr>
        <a:xfrm>
          <a:off x="3489325" y="37919025"/>
          <a:ext cx="409575" cy="571500"/>
        </a:xfrm>
        <a:prstGeom prst="rect">
          <a:avLst/>
        </a:prstGeom>
      </xdr:spPr>
    </xdr:pic>
    <xdr:clientData/>
  </xdr:twoCellAnchor>
  <xdr:twoCellAnchor editAs="oneCell">
    <xdr:from>
      <xdr:col>1</xdr:col>
      <xdr:colOff>238125</xdr:colOff>
      <xdr:row>70</xdr:row>
      <xdr:rowOff>47625</xdr:rowOff>
    </xdr:from>
    <xdr:to>
      <xdr:col>1</xdr:col>
      <xdr:colOff>733425</xdr:colOff>
      <xdr:row>70</xdr:row>
      <xdr:rowOff>428625</xdr:rowOff>
    </xdr:to>
    <xdr:pic>
      <xdr:nvPicPr>
        <xdr:cNvPr id="16" name="Picture 11">
          <a:extLst>
            <a:ext uri="{FF2B5EF4-FFF2-40B4-BE49-F238E27FC236}">
              <a16:creationId xmlns:a16="http://schemas.microsoft.com/office/drawing/2014/main" id="{E3D5C7D2-138C-4DE2-A022-ED76F62A5CF6}"/>
            </a:ext>
            <a:ext uri="{147F2762-F138-4A5C-976F-8EAC2B608ADB}">
              <a16:predDERef xmlns:a16="http://schemas.microsoft.com/office/drawing/2014/main" pred="{09A648CF-4DEF-438E-99A8-08AC6EA052AC}"/>
            </a:ext>
          </a:extLst>
        </xdr:cNvPr>
        <xdr:cNvPicPr>
          <a:picLocks noChangeAspect="1"/>
        </xdr:cNvPicPr>
      </xdr:nvPicPr>
      <xdr:blipFill>
        <a:blip xmlns:r="http://schemas.openxmlformats.org/officeDocument/2006/relationships" r:embed="rId8"/>
        <a:stretch>
          <a:fillRect/>
        </a:stretch>
      </xdr:blipFill>
      <xdr:spPr>
        <a:xfrm>
          <a:off x="3362325" y="15306675"/>
          <a:ext cx="495300" cy="381000"/>
        </a:xfrm>
        <a:prstGeom prst="rect">
          <a:avLst/>
        </a:prstGeom>
      </xdr:spPr>
    </xdr:pic>
    <xdr:clientData/>
  </xdr:twoCellAnchor>
  <xdr:twoCellAnchor editAs="oneCell">
    <xdr:from>
      <xdr:col>1</xdr:col>
      <xdr:colOff>428625</xdr:colOff>
      <xdr:row>81</xdr:row>
      <xdr:rowOff>19050</xdr:rowOff>
    </xdr:from>
    <xdr:to>
      <xdr:col>1</xdr:col>
      <xdr:colOff>1114425</xdr:colOff>
      <xdr:row>81</xdr:row>
      <xdr:rowOff>704850</xdr:rowOff>
    </xdr:to>
    <xdr:pic>
      <xdr:nvPicPr>
        <xdr:cNvPr id="17" name="Picture 30">
          <a:extLst>
            <a:ext uri="{FF2B5EF4-FFF2-40B4-BE49-F238E27FC236}">
              <a16:creationId xmlns:a16="http://schemas.microsoft.com/office/drawing/2014/main" id="{D78B4E10-AB5A-41F7-9B25-3969737916E2}"/>
            </a:ext>
            <a:ext uri="{147F2762-F138-4A5C-976F-8EAC2B608ADB}">
              <a16:predDERef xmlns:a16="http://schemas.microsoft.com/office/drawing/2014/main" pred="{E3D5C7D2-138C-4DE2-A022-ED76F62A5CF6}"/>
            </a:ext>
          </a:extLst>
        </xdr:cNvPr>
        <xdr:cNvPicPr>
          <a:picLocks noChangeAspect="1"/>
        </xdr:cNvPicPr>
      </xdr:nvPicPr>
      <xdr:blipFill>
        <a:blip xmlns:r="http://schemas.openxmlformats.org/officeDocument/2006/relationships" r:embed="rId9"/>
        <a:stretch>
          <a:fillRect/>
        </a:stretch>
      </xdr:blipFill>
      <xdr:spPr>
        <a:xfrm>
          <a:off x="3552825" y="22412325"/>
          <a:ext cx="685800" cy="685800"/>
        </a:xfrm>
        <a:prstGeom prst="rect">
          <a:avLst/>
        </a:prstGeom>
      </xdr:spPr>
    </xdr:pic>
    <xdr:clientData/>
  </xdr:twoCellAnchor>
  <xdr:twoCellAnchor editAs="oneCell">
    <xdr:from>
      <xdr:col>1</xdr:col>
      <xdr:colOff>1095375</xdr:colOff>
      <xdr:row>81</xdr:row>
      <xdr:rowOff>28575</xdr:rowOff>
    </xdr:from>
    <xdr:to>
      <xdr:col>1</xdr:col>
      <xdr:colOff>1866900</xdr:colOff>
      <xdr:row>81</xdr:row>
      <xdr:rowOff>800100</xdr:rowOff>
    </xdr:to>
    <xdr:pic>
      <xdr:nvPicPr>
        <xdr:cNvPr id="18" name="Picture 32">
          <a:extLst>
            <a:ext uri="{FF2B5EF4-FFF2-40B4-BE49-F238E27FC236}">
              <a16:creationId xmlns:a16="http://schemas.microsoft.com/office/drawing/2014/main" id="{B3BC6F98-C0D8-4490-9110-644DAE0EE8D0}"/>
            </a:ext>
            <a:ext uri="{147F2762-F138-4A5C-976F-8EAC2B608ADB}">
              <a16:predDERef xmlns:a16="http://schemas.microsoft.com/office/drawing/2014/main" pred="{D78B4E10-AB5A-41F7-9B25-3969737916E2}"/>
            </a:ext>
          </a:extLst>
        </xdr:cNvPr>
        <xdr:cNvPicPr>
          <a:picLocks noChangeAspect="1"/>
        </xdr:cNvPicPr>
      </xdr:nvPicPr>
      <xdr:blipFill>
        <a:blip xmlns:r="http://schemas.openxmlformats.org/officeDocument/2006/relationships" r:embed="rId10"/>
        <a:stretch>
          <a:fillRect/>
        </a:stretch>
      </xdr:blipFill>
      <xdr:spPr>
        <a:xfrm>
          <a:off x="4219575" y="22421850"/>
          <a:ext cx="771525" cy="771525"/>
        </a:xfrm>
        <a:prstGeom prst="rect">
          <a:avLst/>
        </a:prstGeom>
      </xdr:spPr>
    </xdr:pic>
    <xdr:clientData/>
  </xdr:twoCellAnchor>
  <xdr:twoCellAnchor editAs="oneCell">
    <xdr:from>
      <xdr:col>1</xdr:col>
      <xdr:colOff>476250</xdr:colOff>
      <xdr:row>82</xdr:row>
      <xdr:rowOff>85725</xdr:rowOff>
    </xdr:from>
    <xdr:to>
      <xdr:col>1</xdr:col>
      <xdr:colOff>1724025</xdr:colOff>
      <xdr:row>82</xdr:row>
      <xdr:rowOff>628650</xdr:rowOff>
    </xdr:to>
    <xdr:pic>
      <xdr:nvPicPr>
        <xdr:cNvPr id="19" name="Picture 33">
          <a:extLst>
            <a:ext uri="{FF2B5EF4-FFF2-40B4-BE49-F238E27FC236}">
              <a16:creationId xmlns:a16="http://schemas.microsoft.com/office/drawing/2014/main" id="{52035017-571D-4261-B767-BCAA6CB49527}"/>
            </a:ext>
            <a:ext uri="{147F2762-F138-4A5C-976F-8EAC2B608ADB}">
              <a16:predDERef xmlns:a16="http://schemas.microsoft.com/office/drawing/2014/main" pred="{B3BC6F98-C0D8-4490-9110-644DAE0EE8D0}"/>
            </a:ext>
          </a:extLst>
        </xdr:cNvPr>
        <xdr:cNvPicPr>
          <a:picLocks noChangeAspect="1"/>
        </xdr:cNvPicPr>
      </xdr:nvPicPr>
      <xdr:blipFill>
        <a:blip xmlns:r="http://schemas.openxmlformats.org/officeDocument/2006/relationships" r:embed="rId11"/>
        <a:stretch>
          <a:fillRect/>
        </a:stretch>
      </xdr:blipFill>
      <xdr:spPr>
        <a:xfrm>
          <a:off x="3600450" y="23307675"/>
          <a:ext cx="1247775" cy="542925"/>
        </a:xfrm>
        <a:prstGeom prst="rect">
          <a:avLst/>
        </a:prstGeom>
      </xdr:spPr>
    </xdr:pic>
    <xdr:clientData/>
  </xdr:twoCellAnchor>
  <xdr:twoCellAnchor editAs="oneCell">
    <xdr:from>
      <xdr:col>1</xdr:col>
      <xdr:colOff>685800</xdr:colOff>
      <xdr:row>80</xdr:row>
      <xdr:rowOff>38100</xdr:rowOff>
    </xdr:from>
    <xdr:to>
      <xdr:col>1</xdr:col>
      <xdr:colOff>1562100</xdr:colOff>
      <xdr:row>80</xdr:row>
      <xdr:rowOff>733425</xdr:rowOff>
    </xdr:to>
    <xdr:pic>
      <xdr:nvPicPr>
        <xdr:cNvPr id="55" name="Picture 42">
          <a:extLst>
            <a:ext uri="{FF2B5EF4-FFF2-40B4-BE49-F238E27FC236}">
              <a16:creationId xmlns:a16="http://schemas.microsoft.com/office/drawing/2014/main" id="{7748888B-31A8-4BEA-BAB5-BA250C288888}"/>
            </a:ext>
            <a:ext uri="{147F2762-F138-4A5C-976F-8EAC2B608ADB}">
              <a16:predDERef xmlns:a16="http://schemas.microsoft.com/office/drawing/2014/main" pred="{666D7611-E680-4399-9D4F-300CD0F6D53B}"/>
            </a:ext>
          </a:extLst>
        </xdr:cNvPr>
        <xdr:cNvPicPr>
          <a:picLocks noChangeAspect="1"/>
        </xdr:cNvPicPr>
      </xdr:nvPicPr>
      <xdr:blipFill>
        <a:blip xmlns:r="http://schemas.openxmlformats.org/officeDocument/2006/relationships" r:embed="rId12"/>
        <a:stretch>
          <a:fillRect/>
        </a:stretch>
      </xdr:blipFill>
      <xdr:spPr>
        <a:xfrm>
          <a:off x="3810000" y="21602700"/>
          <a:ext cx="876300" cy="695325"/>
        </a:xfrm>
        <a:prstGeom prst="rect">
          <a:avLst/>
        </a:prstGeom>
      </xdr:spPr>
    </xdr:pic>
    <xdr:clientData/>
  </xdr:twoCellAnchor>
  <xdr:twoCellAnchor editAs="oneCell">
    <xdr:from>
      <xdr:col>1</xdr:col>
      <xdr:colOff>59871</xdr:colOff>
      <xdr:row>26</xdr:row>
      <xdr:rowOff>68134</xdr:rowOff>
    </xdr:from>
    <xdr:to>
      <xdr:col>1</xdr:col>
      <xdr:colOff>1803645</xdr:colOff>
      <xdr:row>26</xdr:row>
      <xdr:rowOff>856005</xdr:rowOff>
    </xdr:to>
    <xdr:pic>
      <xdr:nvPicPr>
        <xdr:cNvPr id="61" name="Picture 60">
          <a:extLst>
            <a:ext uri="{FF2B5EF4-FFF2-40B4-BE49-F238E27FC236}">
              <a16:creationId xmlns:a16="http://schemas.microsoft.com/office/drawing/2014/main" id="{133E5BAB-D44D-8485-1FFD-DAA8AA7B51FD}"/>
            </a:ext>
          </a:extLst>
        </xdr:cNvPr>
        <xdr:cNvPicPr>
          <a:picLocks noChangeAspect="1"/>
        </xdr:cNvPicPr>
      </xdr:nvPicPr>
      <xdr:blipFill>
        <a:blip xmlns:r="http://schemas.openxmlformats.org/officeDocument/2006/relationships" r:embed="rId13"/>
        <a:stretch>
          <a:fillRect/>
        </a:stretch>
      </xdr:blipFill>
      <xdr:spPr>
        <a:xfrm>
          <a:off x="3533695" y="11796958"/>
          <a:ext cx="1743774" cy="787871"/>
        </a:xfrm>
        <a:prstGeom prst="rect">
          <a:avLst/>
        </a:prstGeom>
      </xdr:spPr>
    </xdr:pic>
    <xdr:clientData/>
  </xdr:twoCellAnchor>
  <xdr:twoCellAnchor editAs="oneCell">
    <xdr:from>
      <xdr:col>1</xdr:col>
      <xdr:colOff>101236</xdr:colOff>
      <xdr:row>27</xdr:row>
      <xdr:rowOff>105834</xdr:rowOff>
    </xdr:from>
    <xdr:to>
      <xdr:col>1</xdr:col>
      <xdr:colOff>1125126</xdr:colOff>
      <xdr:row>27</xdr:row>
      <xdr:rowOff>948274</xdr:rowOff>
    </xdr:to>
    <xdr:pic>
      <xdr:nvPicPr>
        <xdr:cNvPr id="62" name="Picture 61">
          <a:extLst>
            <a:ext uri="{FF2B5EF4-FFF2-40B4-BE49-F238E27FC236}">
              <a16:creationId xmlns:a16="http://schemas.microsoft.com/office/drawing/2014/main" id="{202501D4-13E9-C2EE-ADCC-90DF96798474}"/>
            </a:ext>
          </a:extLst>
        </xdr:cNvPr>
        <xdr:cNvPicPr>
          <a:picLocks noChangeAspect="1"/>
        </xdr:cNvPicPr>
      </xdr:nvPicPr>
      <xdr:blipFill>
        <a:blip xmlns:r="http://schemas.openxmlformats.org/officeDocument/2006/relationships" r:embed="rId14"/>
        <a:stretch>
          <a:fillRect/>
        </a:stretch>
      </xdr:blipFill>
      <xdr:spPr>
        <a:xfrm>
          <a:off x="3570217" y="12817593"/>
          <a:ext cx="1023890" cy="842440"/>
        </a:xfrm>
        <a:prstGeom prst="rect">
          <a:avLst/>
        </a:prstGeom>
      </xdr:spPr>
    </xdr:pic>
    <xdr:clientData/>
  </xdr:twoCellAnchor>
  <xdr:twoCellAnchor editAs="oneCell">
    <xdr:from>
      <xdr:col>1</xdr:col>
      <xdr:colOff>1803872</xdr:colOff>
      <xdr:row>27</xdr:row>
      <xdr:rowOff>534576</xdr:rowOff>
    </xdr:from>
    <xdr:to>
      <xdr:col>1</xdr:col>
      <xdr:colOff>2455627</xdr:colOff>
      <xdr:row>27</xdr:row>
      <xdr:rowOff>682037</xdr:rowOff>
    </xdr:to>
    <xdr:pic>
      <xdr:nvPicPr>
        <xdr:cNvPr id="63" name="Picture 62">
          <a:extLst>
            <a:ext uri="{FF2B5EF4-FFF2-40B4-BE49-F238E27FC236}">
              <a16:creationId xmlns:a16="http://schemas.microsoft.com/office/drawing/2014/main" id="{096F3B15-5296-7C17-93FE-D7AEF73E21FD}"/>
            </a:ext>
          </a:extLst>
        </xdr:cNvPr>
        <xdr:cNvPicPr>
          <a:picLocks noChangeAspect="1"/>
        </xdr:cNvPicPr>
      </xdr:nvPicPr>
      <xdr:blipFill>
        <a:blip xmlns:r="http://schemas.openxmlformats.org/officeDocument/2006/relationships" r:embed="rId15"/>
        <a:stretch>
          <a:fillRect/>
        </a:stretch>
      </xdr:blipFill>
      <xdr:spPr>
        <a:xfrm>
          <a:off x="5272853" y="13246335"/>
          <a:ext cx="651755" cy="147461"/>
        </a:xfrm>
        <a:prstGeom prst="rect">
          <a:avLst/>
        </a:prstGeom>
      </xdr:spPr>
    </xdr:pic>
    <xdr:clientData/>
  </xdr:twoCellAnchor>
  <xdr:twoCellAnchor editAs="oneCell">
    <xdr:from>
      <xdr:col>1</xdr:col>
      <xdr:colOff>158750</xdr:colOff>
      <xdr:row>29</xdr:row>
      <xdr:rowOff>19050</xdr:rowOff>
    </xdr:from>
    <xdr:to>
      <xdr:col>1</xdr:col>
      <xdr:colOff>2559385</xdr:colOff>
      <xdr:row>29</xdr:row>
      <xdr:rowOff>1149350</xdr:rowOff>
    </xdr:to>
    <xdr:pic>
      <xdr:nvPicPr>
        <xdr:cNvPr id="64" name="Picture 63">
          <a:extLst>
            <a:ext uri="{FF2B5EF4-FFF2-40B4-BE49-F238E27FC236}">
              <a16:creationId xmlns:a16="http://schemas.microsoft.com/office/drawing/2014/main" id="{384D2D5D-3601-82AD-0517-9B3664B66F4C}"/>
            </a:ext>
          </a:extLst>
        </xdr:cNvPr>
        <xdr:cNvPicPr>
          <a:picLocks noChangeAspect="1"/>
        </xdr:cNvPicPr>
      </xdr:nvPicPr>
      <xdr:blipFill>
        <a:blip xmlns:r="http://schemas.openxmlformats.org/officeDocument/2006/relationships" r:embed="rId16"/>
        <a:stretch>
          <a:fillRect/>
        </a:stretch>
      </xdr:blipFill>
      <xdr:spPr>
        <a:xfrm>
          <a:off x="3632200" y="10007600"/>
          <a:ext cx="2400635" cy="1130300"/>
        </a:xfrm>
        <a:prstGeom prst="rect">
          <a:avLst/>
        </a:prstGeom>
      </xdr:spPr>
    </xdr:pic>
    <xdr:clientData/>
  </xdr:twoCellAnchor>
  <xdr:twoCellAnchor editAs="oneCell">
    <xdr:from>
      <xdr:col>1</xdr:col>
      <xdr:colOff>38099</xdr:colOff>
      <xdr:row>30</xdr:row>
      <xdr:rowOff>6350</xdr:rowOff>
    </xdr:from>
    <xdr:to>
      <xdr:col>1</xdr:col>
      <xdr:colOff>1295400</xdr:colOff>
      <xdr:row>30</xdr:row>
      <xdr:rowOff>1219200</xdr:rowOff>
    </xdr:to>
    <xdr:pic>
      <xdr:nvPicPr>
        <xdr:cNvPr id="8" name="Picture 7">
          <a:extLst>
            <a:ext uri="{FF2B5EF4-FFF2-40B4-BE49-F238E27FC236}">
              <a16:creationId xmlns:a16="http://schemas.microsoft.com/office/drawing/2014/main" id="{0746F8EF-7A0A-D13E-6C49-EEAF7D8237C5}"/>
            </a:ext>
          </a:extLst>
        </xdr:cNvPr>
        <xdr:cNvPicPr>
          <a:picLocks noChangeAspect="1"/>
        </xdr:cNvPicPr>
      </xdr:nvPicPr>
      <xdr:blipFill>
        <a:blip xmlns:r="http://schemas.openxmlformats.org/officeDocument/2006/relationships" r:embed="rId17"/>
        <a:stretch>
          <a:fillRect/>
        </a:stretch>
      </xdr:blipFill>
      <xdr:spPr>
        <a:xfrm>
          <a:off x="3511549" y="11163300"/>
          <a:ext cx="1257301" cy="1212850"/>
        </a:xfrm>
        <a:prstGeom prst="rect">
          <a:avLst/>
        </a:prstGeom>
      </xdr:spPr>
    </xdr:pic>
    <xdr:clientData/>
  </xdr:twoCellAnchor>
  <xdr:twoCellAnchor editAs="oneCell">
    <xdr:from>
      <xdr:col>1</xdr:col>
      <xdr:colOff>110191</xdr:colOff>
      <xdr:row>31</xdr:row>
      <xdr:rowOff>32498</xdr:rowOff>
    </xdr:from>
    <xdr:to>
      <xdr:col>1</xdr:col>
      <xdr:colOff>1583391</xdr:colOff>
      <xdr:row>31</xdr:row>
      <xdr:rowOff>1067547</xdr:rowOff>
    </xdr:to>
    <xdr:pic>
      <xdr:nvPicPr>
        <xdr:cNvPr id="51" name="Picture 50">
          <a:extLst>
            <a:ext uri="{FF2B5EF4-FFF2-40B4-BE49-F238E27FC236}">
              <a16:creationId xmlns:a16="http://schemas.microsoft.com/office/drawing/2014/main" id="{24797EE7-6383-3AE2-4877-D86FC93EDDE9}"/>
            </a:ext>
          </a:extLst>
        </xdr:cNvPr>
        <xdr:cNvPicPr>
          <a:picLocks noChangeAspect="1"/>
        </xdr:cNvPicPr>
      </xdr:nvPicPr>
      <xdr:blipFill>
        <a:blip xmlns:r="http://schemas.openxmlformats.org/officeDocument/2006/relationships" r:embed="rId18"/>
        <a:stretch>
          <a:fillRect/>
        </a:stretch>
      </xdr:blipFill>
      <xdr:spPr>
        <a:xfrm>
          <a:off x="3584015" y="19586763"/>
          <a:ext cx="1473200" cy="1035049"/>
        </a:xfrm>
        <a:prstGeom prst="rect">
          <a:avLst/>
        </a:prstGeom>
      </xdr:spPr>
    </xdr:pic>
    <xdr:clientData/>
  </xdr:twoCellAnchor>
  <xdr:twoCellAnchor editAs="oneCell">
    <xdr:from>
      <xdr:col>1</xdr:col>
      <xdr:colOff>86285</xdr:colOff>
      <xdr:row>33</xdr:row>
      <xdr:rowOff>90394</xdr:rowOff>
    </xdr:from>
    <xdr:to>
      <xdr:col>1</xdr:col>
      <xdr:colOff>1377620</xdr:colOff>
      <xdr:row>33</xdr:row>
      <xdr:rowOff>943162</xdr:rowOff>
    </xdr:to>
    <xdr:pic>
      <xdr:nvPicPr>
        <xdr:cNvPr id="60" name="Picture 59">
          <a:extLst>
            <a:ext uri="{FF2B5EF4-FFF2-40B4-BE49-F238E27FC236}">
              <a16:creationId xmlns:a16="http://schemas.microsoft.com/office/drawing/2014/main" id="{F7761A82-50CF-434D-AE6E-ABD509D585CB}"/>
            </a:ext>
          </a:extLst>
        </xdr:cNvPr>
        <xdr:cNvPicPr>
          <a:picLocks noChangeAspect="1"/>
        </xdr:cNvPicPr>
      </xdr:nvPicPr>
      <xdr:blipFill>
        <a:blip xmlns:r="http://schemas.openxmlformats.org/officeDocument/2006/relationships" r:embed="rId19"/>
        <a:stretch>
          <a:fillRect/>
        </a:stretch>
      </xdr:blipFill>
      <xdr:spPr>
        <a:xfrm>
          <a:off x="3560109" y="20765247"/>
          <a:ext cx="1291335" cy="852768"/>
        </a:xfrm>
        <a:prstGeom prst="rect">
          <a:avLst/>
        </a:prstGeom>
      </xdr:spPr>
    </xdr:pic>
    <xdr:clientData/>
  </xdr:twoCellAnchor>
  <xdr:twoCellAnchor editAs="oneCell">
    <xdr:from>
      <xdr:col>1</xdr:col>
      <xdr:colOff>225985</xdr:colOff>
      <xdr:row>34</xdr:row>
      <xdr:rowOff>127749</xdr:rowOff>
    </xdr:from>
    <xdr:to>
      <xdr:col>1</xdr:col>
      <xdr:colOff>1296380</xdr:colOff>
      <xdr:row>34</xdr:row>
      <xdr:rowOff>905809</xdr:rowOff>
    </xdr:to>
    <xdr:pic>
      <xdr:nvPicPr>
        <xdr:cNvPr id="66" name="Picture 65">
          <a:extLst>
            <a:ext uri="{FF2B5EF4-FFF2-40B4-BE49-F238E27FC236}">
              <a16:creationId xmlns:a16="http://schemas.microsoft.com/office/drawing/2014/main" id="{3F120DF2-EBFD-6450-CC54-610DCB2E3EA7}"/>
            </a:ext>
          </a:extLst>
        </xdr:cNvPr>
        <xdr:cNvPicPr>
          <a:picLocks noChangeAspect="1"/>
        </xdr:cNvPicPr>
      </xdr:nvPicPr>
      <xdr:blipFill>
        <a:blip xmlns:r="http://schemas.openxmlformats.org/officeDocument/2006/relationships" r:embed="rId20"/>
        <a:stretch>
          <a:fillRect/>
        </a:stretch>
      </xdr:blipFill>
      <xdr:spPr>
        <a:xfrm>
          <a:off x="3699809" y="19635323"/>
          <a:ext cx="1070395" cy="778060"/>
        </a:xfrm>
        <a:prstGeom prst="rect">
          <a:avLst/>
        </a:prstGeom>
      </xdr:spPr>
    </xdr:pic>
    <xdr:clientData/>
  </xdr:twoCellAnchor>
  <xdr:twoCellAnchor editAs="oneCell">
    <xdr:from>
      <xdr:col>1</xdr:col>
      <xdr:colOff>19052</xdr:colOff>
      <xdr:row>35</xdr:row>
      <xdr:rowOff>25400</xdr:rowOff>
    </xdr:from>
    <xdr:to>
      <xdr:col>1</xdr:col>
      <xdr:colOff>812616</xdr:colOff>
      <xdr:row>35</xdr:row>
      <xdr:rowOff>723900</xdr:rowOff>
    </xdr:to>
    <xdr:pic>
      <xdr:nvPicPr>
        <xdr:cNvPr id="67" name="Picture 66">
          <a:extLst>
            <a:ext uri="{FF2B5EF4-FFF2-40B4-BE49-F238E27FC236}">
              <a16:creationId xmlns:a16="http://schemas.microsoft.com/office/drawing/2014/main" id="{A3118F91-A189-9CE3-A241-06A8F94036CD}"/>
            </a:ext>
          </a:extLst>
        </xdr:cNvPr>
        <xdr:cNvPicPr>
          <a:picLocks noChangeAspect="1"/>
        </xdr:cNvPicPr>
      </xdr:nvPicPr>
      <xdr:blipFill>
        <a:blip xmlns:r="http://schemas.openxmlformats.org/officeDocument/2006/relationships" r:embed="rId21"/>
        <a:stretch>
          <a:fillRect/>
        </a:stretch>
      </xdr:blipFill>
      <xdr:spPr>
        <a:xfrm>
          <a:off x="3492502" y="18027650"/>
          <a:ext cx="793564" cy="698500"/>
        </a:xfrm>
        <a:prstGeom prst="rect">
          <a:avLst/>
        </a:prstGeom>
      </xdr:spPr>
    </xdr:pic>
    <xdr:clientData/>
  </xdr:twoCellAnchor>
  <xdr:twoCellAnchor editAs="oneCell">
    <xdr:from>
      <xdr:col>1</xdr:col>
      <xdr:colOff>869950</xdr:colOff>
      <xdr:row>35</xdr:row>
      <xdr:rowOff>203201</xdr:rowOff>
    </xdr:from>
    <xdr:to>
      <xdr:col>1</xdr:col>
      <xdr:colOff>1473990</xdr:colOff>
      <xdr:row>35</xdr:row>
      <xdr:rowOff>1035050</xdr:rowOff>
    </xdr:to>
    <xdr:pic>
      <xdr:nvPicPr>
        <xdr:cNvPr id="68" name="Picture 67">
          <a:extLst>
            <a:ext uri="{FF2B5EF4-FFF2-40B4-BE49-F238E27FC236}">
              <a16:creationId xmlns:a16="http://schemas.microsoft.com/office/drawing/2014/main" id="{958E457E-5E48-8D92-4276-DC890CCFE57E}"/>
            </a:ext>
          </a:extLst>
        </xdr:cNvPr>
        <xdr:cNvPicPr>
          <a:picLocks noChangeAspect="1"/>
        </xdr:cNvPicPr>
      </xdr:nvPicPr>
      <xdr:blipFill>
        <a:blip xmlns:r="http://schemas.openxmlformats.org/officeDocument/2006/relationships" r:embed="rId22"/>
        <a:stretch>
          <a:fillRect/>
        </a:stretch>
      </xdr:blipFill>
      <xdr:spPr>
        <a:xfrm>
          <a:off x="4343400" y="18205451"/>
          <a:ext cx="604040" cy="831849"/>
        </a:xfrm>
        <a:prstGeom prst="rect">
          <a:avLst/>
        </a:prstGeom>
      </xdr:spPr>
    </xdr:pic>
    <xdr:clientData/>
  </xdr:twoCellAnchor>
  <xdr:twoCellAnchor editAs="oneCell">
    <xdr:from>
      <xdr:col>1</xdr:col>
      <xdr:colOff>1543050</xdr:colOff>
      <xdr:row>35</xdr:row>
      <xdr:rowOff>292101</xdr:rowOff>
    </xdr:from>
    <xdr:to>
      <xdr:col>1</xdr:col>
      <xdr:colOff>2312611</xdr:colOff>
      <xdr:row>35</xdr:row>
      <xdr:rowOff>977900</xdr:rowOff>
    </xdr:to>
    <xdr:pic>
      <xdr:nvPicPr>
        <xdr:cNvPr id="69" name="Picture 68">
          <a:extLst>
            <a:ext uri="{FF2B5EF4-FFF2-40B4-BE49-F238E27FC236}">
              <a16:creationId xmlns:a16="http://schemas.microsoft.com/office/drawing/2014/main" id="{74956609-FE4B-EDD0-38E3-B8323404787A}"/>
            </a:ext>
          </a:extLst>
        </xdr:cNvPr>
        <xdr:cNvPicPr>
          <a:picLocks noChangeAspect="1"/>
        </xdr:cNvPicPr>
      </xdr:nvPicPr>
      <xdr:blipFill>
        <a:blip xmlns:r="http://schemas.openxmlformats.org/officeDocument/2006/relationships" r:embed="rId23"/>
        <a:stretch>
          <a:fillRect/>
        </a:stretch>
      </xdr:blipFill>
      <xdr:spPr>
        <a:xfrm>
          <a:off x="5016500" y="18294351"/>
          <a:ext cx="769561" cy="685799"/>
        </a:xfrm>
        <a:prstGeom prst="rect">
          <a:avLst/>
        </a:prstGeom>
      </xdr:spPr>
    </xdr:pic>
    <xdr:clientData/>
  </xdr:twoCellAnchor>
  <xdr:twoCellAnchor editAs="oneCell">
    <xdr:from>
      <xdr:col>1</xdr:col>
      <xdr:colOff>692150</xdr:colOff>
      <xdr:row>36</xdr:row>
      <xdr:rowOff>44450</xdr:rowOff>
    </xdr:from>
    <xdr:to>
      <xdr:col>1</xdr:col>
      <xdr:colOff>1917700</xdr:colOff>
      <xdr:row>36</xdr:row>
      <xdr:rowOff>1079500</xdr:rowOff>
    </xdr:to>
    <xdr:pic>
      <xdr:nvPicPr>
        <xdr:cNvPr id="70" name="Picture 69">
          <a:extLst>
            <a:ext uri="{FF2B5EF4-FFF2-40B4-BE49-F238E27FC236}">
              <a16:creationId xmlns:a16="http://schemas.microsoft.com/office/drawing/2014/main" id="{70B7464F-6FF1-8C4B-FDAC-274274DFEBB2}"/>
            </a:ext>
          </a:extLst>
        </xdr:cNvPr>
        <xdr:cNvPicPr>
          <a:picLocks noChangeAspect="1"/>
        </xdr:cNvPicPr>
      </xdr:nvPicPr>
      <xdr:blipFill>
        <a:blip xmlns:r="http://schemas.openxmlformats.org/officeDocument/2006/relationships" r:embed="rId24"/>
        <a:stretch>
          <a:fillRect/>
        </a:stretch>
      </xdr:blipFill>
      <xdr:spPr>
        <a:xfrm>
          <a:off x="4165600" y="16922750"/>
          <a:ext cx="1225550" cy="1035050"/>
        </a:xfrm>
        <a:prstGeom prst="rect">
          <a:avLst/>
        </a:prstGeom>
      </xdr:spPr>
    </xdr:pic>
    <xdr:clientData/>
  </xdr:twoCellAnchor>
  <xdr:twoCellAnchor editAs="oneCell">
    <xdr:from>
      <xdr:col>1</xdr:col>
      <xdr:colOff>857250</xdr:colOff>
      <xdr:row>37</xdr:row>
      <xdr:rowOff>31751</xdr:rowOff>
    </xdr:from>
    <xdr:to>
      <xdr:col>1</xdr:col>
      <xdr:colOff>1752600</xdr:colOff>
      <xdr:row>37</xdr:row>
      <xdr:rowOff>1085850</xdr:rowOff>
    </xdr:to>
    <xdr:pic>
      <xdr:nvPicPr>
        <xdr:cNvPr id="72" name="Picture 71">
          <a:extLst>
            <a:ext uri="{FF2B5EF4-FFF2-40B4-BE49-F238E27FC236}">
              <a16:creationId xmlns:a16="http://schemas.microsoft.com/office/drawing/2014/main" id="{5882E0A2-ACBD-4B12-3536-E310890FA3AE}"/>
            </a:ext>
          </a:extLst>
        </xdr:cNvPr>
        <xdr:cNvPicPr>
          <a:picLocks noChangeAspect="1"/>
        </xdr:cNvPicPr>
      </xdr:nvPicPr>
      <xdr:blipFill>
        <a:blip xmlns:r="http://schemas.openxmlformats.org/officeDocument/2006/relationships" r:embed="rId25"/>
        <a:stretch>
          <a:fillRect/>
        </a:stretch>
      </xdr:blipFill>
      <xdr:spPr>
        <a:xfrm>
          <a:off x="4330700" y="18034001"/>
          <a:ext cx="895350" cy="1054099"/>
        </a:xfrm>
        <a:prstGeom prst="rect">
          <a:avLst/>
        </a:prstGeom>
      </xdr:spPr>
    </xdr:pic>
    <xdr:clientData/>
  </xdr:twoCellAnchor>
  <xdr:twoCellAnchor editAs="oneCell">
    <xdr:from>
      <xdr:col>1</xdr:col>
      <xdr:colOff>654051</xdr:colOff>
      <xdr:row>42</xdr:row>
      <xdr:rowOff>31751</xdr:rowOff>
    </xdr:from>
    <xdr:to>
      <xdr:col>1</xdr:col>
      <xdr:colOff>1930806</xdr:colOff>
      <xdr:row>42</xdr:row>
      <xdr:rowOff>1085850</xdr:rowOff>
    </xdr:to>
    <xdr:pic>
      <xdr:nvPicPr>
        <xdr:cNvPr id="73" name="Picture 72">
          <a:extLst>
            <a:ext uri="{FF2B5EF4-FFF2-40B4-BE49-F238E27FC236}">
              <a16:creationId xmlns:a16="http://schemas.microsoft.com/office/drawing/2014/main" id="{B73251D5-D70B-D340-854F-C12CAB19DC21}"/>
            </a:ext>
          </a:extLst>
        </xdr:cNvPr>
        <xdr:cNvPicPr>
          <a:picLocks noChangeAspect="1"/>
        </xdr:cNvPicPr>
      </xdr:nvPicPr>
      <xdr:blipFill>
        <a:blip xmlns:r="http://schemas.openxmlformats.org/officeDocument/2006/relationships" r:embed="rId26"/>
        <a:stretch>
          <a:fillRect/>
        </a:stretch>
      </xdr:blipFill>
      <xdr:spPr>
        <a:xfrm>
          <a:off x="4127501" y="19157951"/>
          <a:ext cx="1276755" cy="1054099"/>
        </a:xfrm>
        <a:prstGeom prst="rect">
          <a:avLst/>
        </a:prstGeom>
      </xdr:spPr>
    </xdr:pic>
    <xdr:clientData/>
  </xdr:twoCellAnchor>
  <xdr:twoCellAnchor editAs="oneCell">
    <xdr:from>
      <xdr:col>1</xdr:col>
      <xdr:colOff>82550</xdr:colOff>
      <xdr:row>43</xdr:row>
      <xdr:rowOff>393701</xdr:rowOff>
    </xdr:from>
    <xdr:to>
      <xdr:col>1</xdr:col>
      <xdr:colOff>2714035</xdr:colOff>
      <xdr:row>43</xdr:row>
      <xdr:rowOff>711201</xdr:rowOff>
    </xdr:to>
    <xdr:pic>
      <xdr:nvPicPr>
        <xdr:cNvPr id="74" name="Picture 73">
          <a:extLst>
            <a:ext uri="{FF2B5EF4-FFF2-40B4-BE49-F238E27FC236}">
              <a16:creationId xmlns:a16="http://schemas.microsoft.com/office/drawing/2014/main" id="{29C2A4F1-C105-120A-8231-62F0ACABA8DD}"/>
            </a:ext>
          </a:extLst>
        </xdr:cNvPr>
        <xdr:cNvPicPr>
          <a:picLocks noChangeAspect="1"/>
        </xdr:cNvPicPr>
      </xdr:nvPicPr>
      <xdr:blipFill>
        <a:blip xmlns:r="http://schemas.openxmlformats.org/officeDocument/2006/relationships" r:embed="rId27"/>
        <a:stretch>
          <a:fillRect/>
        </a:stretch>
      </xdr:blipFill>
      <xdr:spPr>
        <a:xfrm>
          <a:off x="3556000" y="20643851"/>
          <a:ext cx="2631485" cy="317500"/>
        </a:xfrm>
        <a:prstGeom prst="rect">
          <a:avLst/>
        </a:prstGeom>
      </xdr:spPr>
    </xdr:pic>
    <xdr:clientData/>
  </xdr:twoCellAnchor>
  <xdr:twoCellAnchor editAs="oneCell">
    <xdr:from>
      <xdr:col>1</xdr:col>
      <xdr:colOff>654050</xdr:colOff>
      <xdr:row>38</xdr:row>
      <xdr:rowOff>57150</xdr:rowOff>
    </xdr:from>
    <xdr:to>
      <xdr:col>1</xdr:col>
      <xdr:colOff>2038350</xdr:colOff>
      <xdr:row>38</xdr:row>
      <xdr:rowOff>1104899</xdr:rowOff>
    </xdr:to>
    <xdr:pic>
      <xdr:nvPicPr>
        <xdr:cNvPr id="75" name="Picture 74">
          <a:extLst>
            <a:ext uri="{FF2B5EF4-FFF2-40B4-BE49-F238E27FC236}">
              <a16:creationId xmlns:a16="http://schemas.microsoft.com/office/drawing/2014/main" id="{12696B7C-2496-0CC2-8842-A4C9336565E7}"/>
            </a:ext>
          </a:extLst>
        </xdr:cNvPr>
        <xdr:cNvPicPr>
          <a:picLocks noChangeAspect="1"/>
        </xdr:cNvPicPr>
      </xdr:nvPicPr>
      <xdr:blipFill>
        <a:blip xmlns:r="http://schemas.openxmlformats.org/officeDocument/2006/relationships" r:embed="rId28"/>
        <a:stretch>
          <a:fillRect/>
        </a:stretch>
      </xdr:blipFill>
      <xdr:spPr>
        <a:xfrm>
          <a:off x="4127500" y="19183350"/>
          <a:ext cx="1384300" cy="1047749"/>
        </a:xfrm>
        <a:prstGeom prst="rect">
          <a:avLst/>
        </a:prstGeom>
      </xdr:spPr>
    </xdr:pic>
    <xdr:clientData/>
  </xdr:twoCellAnchor>
  <xdr:twoCellAnchor editAs="oneCell">
    <xdr:from>
      <xdr:col>1</xdr:col>
      <xdr:colOff>63501</xdr:colOff>
      <xdr:row>39</xdr:row>
      <xdr:rowOff>44451</xdr:rowOff>
    </xdr:from>
    <xdr:to>
      <xdr:col>1</xdr:col>
      <xdr:colOff>1826315</xdr:colOff>
      <xdr:row>39</xdr:row>
      <xdr:rowOff>685800</xdr:rowOff>
    </xdr:to>
    <xdr:pic>
      <xdr:nvPicPr>
        <xdr:cNvPr id="76" name="Picture 75">
          <a:extLst>
            <a:ext uri="{FF2B5EF4-FFF2-40B4-BE49-F238E27FC236}">
              <a16:creationId xmlns:a16="http://schemas.microsoft.com/office/drawing/2014/main" id="{CE14BC47-576B-71F0-987B-FEE24B8CD457}"/>
            </a:ext>
          </a:extLst>
        </xdr:cNvPr>
        <xdr:cNvPicPr>
          <a:picLocks noChangeAspect="1"/>
        </xdr:cNvPicPr>
      </xdr:nvPicPr>
      <xdr:blipFill>
        <a:blip xmlns:r="http://schemas.openxmlformats.org/officeDocument/2006/relationships" r:embed="rId29"/>
        <a:stretch>
          <a:fillRect/>
        </a:stretch>
      </xdr:blipFill>
      <xdr:spPr>
        <a:xfrm>
          <a:off x="3536951" y="22542501"/>
          <a:ext cx="1762814" cy="641349"/>
        </a:xfrm>
        <a:prstGeom prst="rect">
          <a:avLst/>
        </a:prstGeom>
      </xdr:spPr>
    </xdr:pic>
    <xdr:clientData/>
  </xdr:twoCellAnchor>
  <xdr:twoCellAnchor editAs="oneCell">
    <xdr:from>
      <xdr:col>1</xdr:col>
      <xdr:colOff>927101</xdr:colOff>
      <xdr:row>40</xdr:row>
      <xdr:rowOff>63500</xdr:rowOff>
    </xdr:from>
    <xdr:to>
      <xdr:col>1</xdr:col>
      <xdr:colOff>1708150</xdr:colOff>
      <xdr:row>40</xdr:row>
      <xdr:rowOff>1109548</xdr:rowOff>
    </xdr:to>
    <xdr:pic>
      <xdr:nvPicPr>
        <xdr:cNvPr id="77" name="Picture 76">
          <a:extLst>
            <a:ext uri="{FF2B5EF4-FFF2-40B4-BE49-F238E27FC236}">
              <a16:creationId xmlns:a16="http://schemas.microsoft.com/office/drawing/2014/main" id="{3AA0698D-D873-F732-3D62-CC03DED6F852}"/>
            </a:ext>
          </a:extLst>
        </xdr:cNvPr>
        <xdr:cNvPicPr>
          <a:picLocks noChangeAspect="1"/>
        </xdr:cNvPicPr>
      </xdr:nvPicPr>
      <xdr:blipFill>
        <a:blip xmlns:r="http://schemas.openxmlformats.org/officeDocument/2006/relationships" r:embed="rId30"/>
        <a:stretch>
          <a:fillRect/>
        </a:stretch>
      </xdr:blipFill>
      <xdr:spPr>
        <a:xfrm>
          <a:off x="4400551" y="21437600"/>
          <a:ext cx="781049" cy="1046048"/>
        </a:xfrm>
        <a:prstGeom prst="rect">
          <a:avLst/>
        </a:prstGeom>
      </xdr:spPr>
    </xdr:pic>
    <xdr:clientData/>
  </xdr:twoCellAnchor>
  <xdr:twoCellAnchor editAs="oneCell">
    <xdr:from>
      <xdr:col>1</xdr:col>
      <xdr:colOff>767768</xdr:colOff>
      <xdr:row>41</xdr:row>
      <xdr:rowOff>44450</xdr:rowOff>
    </xdr:from>
    <xdr:to>
      <xdr:col>1</xdr:col>
      <xdr:colOff>1917700</xdr:colOff>
      <xdr:row>41</xdr:row>
      <xdr:rowOff>1090568</xdr:rowOff>
    </xdr:to>
    <xdr:pic>
      <xdr:nvPicPr>
        <xdr:cNvPr id="78" name="Picture 77">
          <a:extLst>
            <a:ext uri="{FF2B5EF4-FFF2-40B4-BE49-F238E27FC236}">
              <a16:creationId xmlns:a16="http://schemas.microsoft.com/office/drawing/2014/main" id="{D05785F8-4BA4-A274-8CD0-158126299666}"/>
            </a:ext>
          </a:extLst>
        </xdr:cNvPr>
        <xdr:cNvPicPr>
          <a:picLocks noChangeAspect="1"/>
        </xdr:cNvPicPr>
      </xdr:nvPicPr>
      <xdr:blipFill>
        <a:blip xmlns:r="http://schemas.openxmlformats.org/officeDocument/2006/relationships" r:embed="rId31"/>
        <a:stretch>
          <a:fillRect/>
        </a:stretch>
      </xdr:blipFill>
      <xdr:spPr>
        <a:xfrm>
          <a:off x="4241218" y="22542500"/>
          <a:ext cx="1149932" cy="1046118"/>
        </a:xfrm>
        <a:prstGeom prst="rect">
          <a:avLst/>
        </a:prstGeom>
      </xdr:spPr>
    </xdr:pic>
    <xdr:clientData/>
  </xdr:twoCellAnchor>
  <xdr:twoCellAnchor editAs="oneCell">
    <xdr:from>
      <xdr:col>1</xdr:col>
      <xdr:colOff>82550</xdr:colOff>
      <xdr:row>45</xdr:row>
      <xdr:rowOff>25401</xdr:rowOff>
    </xdr:from>
    <xdr:to>
      <xdr:col>1</xdr:col>
      <xdr:colOff>801159</xdr:colOff>
      <xdr:row>45</xdr:row>
      <xdr:rowOff>641351</xdr:rowOff>
    </xdr:to>
    <xdr:pic>
      <xdr:nvPicPr>
        <xdr:cNvPr id="79" name="Picture 78">
          <a:extLst>
            <a:ext uri="{FF2B5EF4-FFF2-40B4-BE49-F238E27FC236}">
              <a16:creationId xmlns:a16="http://schemas.microsoft.com/office/drawing/2014/main" id="{D2AC62EA-4A85-071C-E90B-2C4360E04AA0}"/>
            </a:ext>
          </a:extLst>
        </xdr:cNvPr>
        <xdr:cNvPicPr>
          <a:picLocks noChangeAspect="1"/>
        </xdr:cNvPicPr>
      </xdr:nvPicPr>
      <xdr:blipFill>
        <a:blip xmlns:r="http://schemas.openxmlformats.org/officeDocument/2006/relationships" r:embed="rId32"/>
        <a:stretch>
          <a:fillRect/>
        </a:stretch>
      </xdr:blipFill>
      <xdr:spPr>
        <a:xfrm>
          <a:off x="3556000" y="25895301"/>
          <a:ext cx="718609" cy="615950"/>
        </a:xfrm>
        <a:prstGeom prst="rect">
          <a:avLst/>
        </a:prstGeom>
      </xdr:spPr>
    </xdr:pic>
    <xdr:clientData/>
  </xdr:twoCellAnchor>
  <xdr:twoCellAnchor editAs="oneCell">
    <xdr:from>
      <xdr:col>1</xdr:col>
      <xdr:colOff>44451</xdr:colOff>
      <xdr:row>45</xdr:row>
      <xdr:rowOff>635000</xdr:rowOff>
    </xdr:from>
    <xdr:to>
      <xdr:col>1</xdr:col>
      <xdr:colOff>901701</xdr:colOff>
      <xdr:row>45</xdr:row>
      <xdr:rowOff>1098379</xdr:rowOff>
    </xdr:to>
    <xdr:pic>
      <xdr:nvPicPr>
        <xdr:cNvPr id="80" name="Picture 79">
          <a:extLst>
            <a:ext uri="{FF2B5EF4-FFF2-40B4-BE49-F238E27FC236}">
              <a16:creationId xmlns:a16="http://schemas.microsoft.com/office/drawing/2014/main" id="{D91EC49C-51D1-383A-92A4-0DAF3605ED34}"/>
            </a:ext>
          </a:extLst>
        </xdr:cNvPr>
        <xdr:cNvPicPr>
          <a:picLocks noChangeAspect="1"/>
        </xdr:cNvPicPr>
      </xdr:nvPicPr>
      <xdr:blipFill>
        <a:blip xmlns:r="http://schemas.openxmlformats.org/officeDocument/2006/relationships" r:embed="rId33"/>
        <a:stretch>
          <a:fillRect/>
        </a:stretch>
      </xdr:blipFill>
      <xdr:spPr>
        <a:xfrm>
          <a:off x="3517901" y="26504900"/>
          <a:ext cx="857250" cy="463379"/>
        </a:xfrm>
        <a:prstGeom prst="rect">
          <a:avLst/>
        </a:prstGeom>
      </xdr:spPr>
    </xdr:pic>
    <xdr:clientData/>
  </xdr:twoCellAnchor>
  <xdr:twoCellAnchor editAs="oneCell">
    <xdr:from>
      <xdr:col>1</xdr:col>
      <xdr:colOff>850900</xdr:colOff>
      <xdr:row>45</xdr:row>
      <xdr:rowOff>69852</xdr:rowOff>
    </xdr:from>
    <xdr:to>
      <xdr:col>1</xdr:col>
      <xdr:colOff>1470439</xdr:colOff>
      <xdr:row>45</xdr:row>
      <xdr:rowOff>552686</xdr:rowOff>
    </xdr:to>
    <xdr:pic>
      <xdr:nvPicPr>
        <xdr:cNvPr id="81" name="Picture 80">
          <a:extLst>
            <a:ext uri="{FF2B5EF4-FFF2-40B4-BE49-F238E27FC236}">
              <a16:creationId xmlns:a16="http://schemas.microsoft.com/office/drawing/2014/main" id="{1D8A1BF0-6978-79C7-59D4-7B90493811F0}"/>
            </a:ext>
          </a:extLst>
        </xdr:cNvPr>
        <xdr:cNvPicPr>
          <a:picLocks noChangeAspect="1"/>
        </xdr:cNvPicPr>
      </xdr:nvPicPr>
      <xdr:blipFill>
        <a:blip xmlns:r="http://schemas.openxmlformats.org/officeDocument/2006/relationships" r:embed="rId34"/>
        <a:stretch>
          <a:fillRect/>
        </a:stretch>
      </xdr:blipFill>
      <xdr:spPr>
        <a:xfrm>
          <a:off x="4319881" y="33230963"/>
          <a:ext cx="619539" cy="482834"/>
        </a:xfrm>
        <a:prstGeom prst="rect">
          <a:avLst/>
        </a:prstGeom>
      </xdr:spPr>
    </xdr:pic>
    <xdr:clientData/>
  </xdr:twoCellAnchor>
  <xdr:twoCellAnchor editAs="oneCell">
    <xdr:from>
      <xdr:col>1</xdr:col>
      <xdr:colOff>1562571</xdr:colOff>
      <xdr:row>45</xdr:row>
      <xdr:rowOff>42570</xdr:rowOff>
    </xdr:from>
    <xdr:to>
      <xdr:col>1</xdr:col>
      <xdr:colOff>2426486</xdr:colOff>
      <xdr:row>45</xdr:row>
      <xdr:rowOff>754030</xdr:rowOff>
    </xdr:to>
    <xdr:pic>
      <xdr:nvPicPr>
        <xdr:cNvPr id="82" name="Picture 81">
          <a:extLst>
            <a:ext uri="{FF2B5EF4-FFF2-40B4-BE49-F238E27FC236}">
              <a16:creationId xmlns:a16="http://schemas.microsoft.com/office/drawing/2014/main" id="{BD451EFE-7731-D443-BDA9-7880CC208D74}"/>
            </a:ext>
          </a:extLst>
        </xdr:cNvPr>
        <xdr:cNvPicPr>
          <a:picLocks noChangeAspect="1"/>
        </xdr:cNvPicPr>
      </xdr:nvPicPr>
      <xdr:blipFill>
        <a:blip xmlns:r="http://schemas.openxmlformats.org/officeDocument/2006/relationships" r:embed="rId35"/>
        <a:stretch>
          <a:fillRect/>
        </a:stretch>
      </xdr:blipFill>
      <xdr:spPr>
        <a:xfrm>
          <a:off x="5031552" y="33203681"/>
          <a:ext cx="863915" cy="711460"/>
        </a:xfrm>
        <a:prstGeom prst="rect">
          <a:avLst/>
        </a:prstGeom>
      </xdr:spPr>
    </xdr:pic>
    <xdr:clientData/>
  </xdr:twoCellAnchor>
  <xdr:twoCellAnchor editAs="oneCell">
    <xdr:from>
      <xdr:col>1</xdr:col>
      <xdr:colOff>2121926</xdr:colOff>
      <xdr:row>45</xdr:row>
      <xdr:rowOff>474134</xdr:rowOff>
    </xdr:from>
    <xdr:to>
      <xdr:col>1</xdr:col>
      <xdr:colOff>2762378</xdr:colOff>
      <xdr:row>45</xdr:row>
      <xdr:rowOff>1105371</xdr:rowOff>
    </xdr:to>
    <xdr:pic>
      <xdr:nvPicPr>
        <xdr:cNvPr id="83" name="Picture 82">
          <a:extLst>
            <a:ext uri="{FF2B5EF4-FFF2-40B4-BE49-F238E27FC236}">
              <a16:creationId xmlns:a16="http://schemas.microsoft.com/office/drawing/2014/main" id="{F0037787-4FF0-0735-F68D-14DD82036B3C}"/>
            </a:ext>
          </a:extLst>
        </xdr:cNvPr>
        <xdr:cNvPicPr>
          <a:picLocks noChangeAspect="1"/>
        </xdr:cNvPicPr>
      </xdr:nvPicPr>
      <xdr:blipFill>
        <a:blip xmlns:r="http://schemas.openxmlformats.org/officeDocument/2006/relationships" r:embed="rId36"/>
        <a:stretch>
          <a:fillRect/>
        </a:stretch>
      </xdr:blipFill>
      <xdr:spPr>
        <a:xfrm>
          <a:off x="5590907" y="33635245"/>
          <a:ext cx="640452" cy="631237"/>
        </a:xfrm>
        <a:prstGeom prst="rect">
          <a:avLst/>
        </a:prstGeom>
      </xdr:spPr>
    </xdr:pic>
    <xdr:clientData/>
  </xdr:twoCellAnchor>
  <xdr:twoCellAnchor editAs="oneCell">
    <xdr:from>
      <xdr:col>1</xdr:col>
      <xdr:colOff>941211</xdr:colOff>
      <xdr:row>45</xdr:row>
      <xdr:rowOff>640410</xdr:rowOff>
    </xdr:from>
    <xdr:to>
      <xdr:col>1</xdr:col>
      <xdr:colOff>1404761</xdr:colOff>
      <xdr:row>45</xdr:row>
      <xdr:rowOff>1089974</xdr:rowOff>
    </xdr:to>
    <xdr:pic>
      <xdr:nvPicPr>
        <xdr:cNvPr id="84" name="Picture 83">
          <a:extLst>
            <a:ext uri="{FF2B5EF4-FFF2-40B4-BE49-F238E27FC236}">
              <a16:creationId xmlns:a16="http://schemas.microsoft.com/office/drawing/2014/main" id="{F62CAC0F-4AC8-F69A-74F8-C6C973280E11}"/>
            </a:ext>
          </a:extLst>
        </xdr:cNvPr>
        <xdr:cNvPicPr>
          <a:picLocks noChangeAspect="1"/>
        </xdr:cNvPicPr>
      </xdr:nvPicPr>
      <xdr:blipFill>
        <a:blip xmlns:r="http://schemas.openxmlformats.org/officeDocument/2006/relationships" r:embed="rId37"/>
        <a:stretch>
          <a:fillRect/>
        </a:stretch>
      </xdr:blipFill>
      <xdr:spPr>
        <a:xfrm>
          <a:off x="4410192" y="33801521"/>
          <a:ext cx="463550" cy="449564"/>
        </a:xfrm>
        <a:prstGeom prst="rect">
          <a:avLst/>
        </a:prstGeom>
      </xdr:spPr>
    </xdr:pic>
    <xdr:clientData/>
  </xdr:twoCellAnchor>
  <xdr:twoCellAnchor editAs="oneCell">
    <xdr:from>
      <xdr:col>1</xdr:col>
      <xdr:colOff>685801</xdr:colOff>
      <xdr:row>47</xdr:row>
      <xdr:rowOff>19050</xdr:rowOff>
    </xdr:from>
    <xdr:to>
      <xdr:col>1</xdr:col>
      <xdr:colOff>1758950</xdr:colOff>
      <xdr:row>47</xdr:row>
      <xdr:rowOff>1110544</xdr:rowOff>
    </xdr:to>
    <xdr:pic>
      <xdr:nvPicPr>
        <xdr:cNvPr id="85" name="Picture 84">
          <a:extLst>
            <a:ext uri="{FF2B5EF4-FFF2-40B4-BE49-F238E27FC236}">
              <a16:creationId xmlns:a16="http://schemas.microsoft.com/office/drawing/2014/main" id="{E0618471-08C5-9FD5-42DA-B3E260FDA47C}"/>
            </a:ext>
          </a:extLst>
        </xdr:cNvPr>
        <xdr:cNvPicPr>
          <a:picLocks noChangeAspect="1"/>
        </xdr:cNvPicPr>
      </xdr:nvPicPr>
      <xdr:blipFill>
        <a:blip xmlns:r="http://schemas.openxmlformats.org/officeDocument/2006/relationships" r:embed="rId38"/>
        <a:stretch>
          <a:fillRect/>
        </a:stretch>
      </xdr:blipFill>
      <xdr:spPr>
        <a:xfrm>
          <a:off x="4159251" y="27012900"/>
          <a:ext cx="1073149" cy="1091494"/>
        </a:xfrm>
        <a:prstGeom prst="rect">
          <a:avLst/>
        </a:prstGeom>
      </xdr:spPr>
    </xdr:pic>
    <xdr:clientData/>
  </xdr:twoCellAnchor>
  <xdr:twoCellAnchor editAs="oneCell">
    <xdr:from>
      <xdr:col>1</xdr:col>
      <xdr:colOff>38101</xdr:colOff>
      <xdr:row>48</xdr:row>
      <xdr:rowOff>19050</xdr:rowOff>
    </xdr:from>
    <xdr:to>
      <xdr:col>1</xdr:col>
      <xdr:colOff>1311796</xdr:colOff>
      <xdr:row>48</xdr:row>
      <xdr:rowOff>1098550</xdr:rowOff>
    </xdr:to>
    <xdr:pic>
      <xdr:nvPicPr>
        <xdr:cNvPr id="86" name="Picture 85">
          <a:extLst>
            <a:ext uri="{FF2B5EF4-FFF2-40B4-BE49-F238E27FC236}">
              <a16:creationId xmlns:a16="http://schemas.microsoft.com/office/drawing/2014/main" id="{80998697-AE0F-ABB1-1363-2A76C7DD8DFF}"/>
            </a:ext>
          </a:extLst>
        </xdr:cNvPr>
        <xdr:cNvPicPr>
          <a:picLocks noChangeAspect="1"/>
        </xdr:cNvPicPr>
      </xdr:nvPicPr>
      <xdr:blipFill>
        <a:blip xmlns:r="http://schemas.openxmlformats.org/officeDocument/2006/relationships" r:embed="rId39"/>
        <a:stretch>
          <a:fillRect/>
        </a:stretch>
      </xdr:blipFill>
      <xdr:spPr>
        <a:xfrm>
          <a:off x="3511551" y="29260800"/>
          <a:ext cx="1273695" cy="1079500"/>
        </a:xfrm>
        <a:prstGeom prst="rect">
          <a:avLst/>
        </a:prstGeom>
      </xdr:spPr>
    </xdr:pic>
    <xdr:clientData/>
  </xdr:twoCellAnchor>
  <xdr:twoCellAnchor editAs="oneCell">
    <xdr:from>
      <xdr:col>1</xdr:col>
      <xdr:colOff>1386404</xdr:colOff>
      <xdr:row>48</xdr:row>
      <xdr:rowOff>279400</xdr:rowOff>
    </xdr:from>
    <xdr:to>
      <xdr:col>1</xdr:col>
      <xdr:colOff>2759070</xdr:colOff>
      <xdr:row>48</xdr:row>
      <xdr:rowOff>1028699</xdr:rowOff>
    </xdr:to>
    <xdr:pic>
      <xdr:nvPicPr>
        <xdr:cNvPr id="87" name="Picture 86">
          <a:extLst>
            <a:ext uri="{FF2B5EF4-FFF2-40B4-BE49-F238E27FC236}">
              <a16:creationId xmlns:a16="http://schemas.microsoft.com/office/drawing/2014/main" id="{9E6B7098-3F59-74DF-12BC-28CFF4E5D3D3}"/>
            </a:ext>
          </a:extLst>
        </xdr:cNvPr>
        <xdr:cNvPicPr>
          <a:picLocks noChangeAspect="1"/>
        </xdr:cNvPicPr>
      </xdr:nvPicPr>
      <xdr:blipFill>
        <a:blip xmlns:r="http://schemas.openxmlformats.org/officeDocument/2006/relationships" r:embed="rId40"/>
        <a:stretch>
          <a:fillRect/>
        </a:stretch>
      </xdr:blipFill>
      <xdr:spPr>
        <a:xfrm>
          <a:off x="4859854" y="29521150"/>
          <a:ext cx="1372666" cy="749299"/>
        </a:xfrm>
        <a:prstGeom prst="rect">
          <a:avLst/>
        </a:prstGeom>
      </xdr:spPr>
    </xdr:pic>
    <xdr:clientData/>
  </xdr:twoCellAnchor>
  <xdr:twoCellAnchor editAs="oneCell">
    <xdr:from>
      <xdr:col>1</xdr:col>
      <xdr:colOff>768350</xdr:colOff>
      <xdr:row>69</xdr:row>
      <xdr:rowOff>44450</xdr:rowOff>
    </xdr:from>
    <xdr:to>
      <xdr:col>1</xdr:col>
      <xdr:colOff>1836090</xdr:colOff>
      <xdr:row>69</xdr:row>
      <xdr:rowOff>508000</xdr:rowOff>
    </xdr:to>
    <xdr:pic>
      <xdr:nvPicPr>
        <xdr:cNvPr id="7" name="Picture 6">
          <a:extLst>
            <a:ext uri="{FF2B5EF4-FFF2-40B4-BE49-F238E27FC236}">
              <a16:creationId xmlns:a16="http://schemas.microsoft.com/office/drawing/2014/main" id="{C54A7417-8D5B-C8F4-1FC5-069F1DA2E6A2}"/>
            </a:ext>
          </a:extLst>
        </xdr:cNvPr>
        <xdr:cNvPicPr>
          <a:picLocks noChangeAspect="1"/>
        </xdr:cNvPicPr>
      </xdr:nvPicPr>
      <xdr:blipFill>
        <a:blip xmlns:r="http://schemas.openxmlformats.org/officeDocument/2006/relationships" r:embed="rId41"/>
        <a:stretch>
          <a:fillRect/>
        </a:stretch>
      </xdr:blipFill>
      <xdr:spPr>
        <a:xfrm>
          <a:off x="4241800" y="30778450"/>
          <a:ext cx="1067740" cy="463550"/>
        </a:xfrm>
        <a:prstGeom prst="rect">
          <a:avLst/>
        </a:prstGeom>
      </xdr:spPr>
    </xdr:pic>
    <xdr:clientData/>
  </xdr:twoCellAnchor>
  <xdr:twoCellAnchor editAs="oneCell">
    <xdr:from>
      <xdr:col>1</xdr:col>
      <xdr:colOff>63500</xdr:colOff>
      <xdr:row>73</xdr:row>
      <xdr:rowOff>635001</xdr:rowOff>
    </xdr:from>
    <xdr:to>
      <xdr:col>1</xdr:col>
      <xdr:colOff>525869</xdr:colOff>
      <xdr:row>74</xdr:row>
      <xdr:rowOff>361952</xdr:rowOff>
    </xdr:to>
    <xdr:pic>
      <xdr:nvPicPr>
        <xdr:cNvPr id="52" name="Picture 51">
          <a:extLst>
            <a:ext uri="{FF2B5EF4-FFF2-40B4-BE49-F238E27FC236}">
              <a16:creationId xmlns:a16="http://schemas.microsoft.com/office/drawing/2014/main" id="{1705F08F-21F0-F9E3-E136-4D1C2E3F7B0B}"/>
            </a:ext>
          </a:extLst>
        </xdr:cNvPr>
        <xdr:cNvPicPr>
          <a:picLocks noChangeAspect="1"/>
        </xdr:cNvPicPr>
      </xdr:nvPicPr>
      <xdr:blipFill>
        <a:blip xmlns:r="http://schemas.openxmlformats.org/officeDocument/2006/relationships" r:embed="rId42"/>
        <a:stretch>
          <a:fillRect/>
        </a:stretch>
      </xdr:blipFill>
      <xdr:spPr>
        <a:xfrm>
          <a:off x="3536950" y="38436551"/>
          <a:ext cx="462369" cy="393700"/>
        </a:xfrm>
        <a:prstGeom prst="rect">
          <a:avLst/>
        </a:prstGeom>
      </xdr:spPr>
    </xdr:pic>
    <xdr:clientData/>
  </xdr:twoCellAnchor>
  <xdr:twoCellAnchor editAs="oneCell">
    <xdr:from>
      <xdr:col>1</xdr:col>
      <xdr:colOff>565150</xdr:colOff>
      <xdr:row>74</xdr:row>
      <xdr:rowOff>247558</xdr:rowOff>
    </xdr:from>
    <xdr:to>
      <xdr:col>1</xdr:col>
      <xdr:colOff>1063987</xdr:colOff>
      <xdr:row>75</xdr:row>
      <xdr:rowOff>178224</xdr:rowOff>
    </xdr:to>
    <xdr:pic>
      <xdr:nvPicPr>
        <xdr:cNvPr id="53" name="Picture 52">
          <a:extLst>
            <a:ext uri="{FF2B5EF4-FFF2-40B4-BE49-F238E27FC236}">
              <a16:creationId xmlns:a16="http://schemas.microsoft.com/office/drawing/2014/main" id="{D5DD396A-C872-8EEE-56FB-31A02DBDB965}"/>
            </a:ext>
          </a:extLst>
        </xdr:cNvPr>
        <xdr:cNvPicPr>
          <a:picLocks noChangeAspect="1"/>
        </xdr:cNvPicPr>
      </xdr:nvPicPr>
      <xdr:blipFill>
        <a:blip xmlns:r="http://schemas.openxmlformats.org/officeDocument/2006/relationships" r:embed="rId43"/>
        <a:stretch>
          <a:fillRect/>
        </a:stretch>
      </xdr:blipFill>
      <xdr:spPr>
        <a:xfrm>
          <a:off x="4038600" y="38715858"/>
          <a:ext cx="498837" cy="584717"/>
        </a:xfrm>
        <a:prstGeom prst="rect">
          <a:avLst/>
        </a:prstGeom>
      </xdr:spPr>
    </xdr:pic>
    <xdr:clientData/>
  </xdr:twoCellAnchor>
  <xdr:twoCellAnchor editAs="oneCell">
    <xdr:from>
      <xdr:col>1</xdr:col>
      <xdr:colOff>44450</xdr:colOff>
      <xdr:row>75</xdr:row>
      <xdr:rowOff>335214</xdr:rowOff>
    </xdr:from>
    <xdr:to>
      <xdr:col>1</xdr:col>
      <xdr:colOff>790802</xdr:colOff>
      <xdr:row>75</xdr:row>
      <xdr:rowOff>806594</xdr:rowOff>
    </xdr:to>
    <xdr:pic>
      <xdr:nvPicPr>
        <xdr:cNvPr id="59" name="Picture 58">
          <a:extLst>
            <a:ext uri="{FF2B5EF4-FFF2-40B4-BE49-F238E27FC236}">
              <a16:creationId xmlns:a16="http://schemas.microsoft.com/office/drawing/2014/main" id="{04CEE1D7-0129-C487-0B79-704F7BD01CF7}"/>
            </a:ext>
          </a:extLst>
        </xdr:cNvPr>
        <xdr:cNvPicPr>
          <a:picLocks noChangeAspect="1"/>
        </xdr:cNvPicPr>
      </xdr:nvPicPr>
      <xdr:blipFill>
        <a:blip xmlns:r="http://schemas.openxmlformats.org/officeDocument/2006/relationships" r:embed="rId44"/>
        <a:stretch>
          <a:fillRect/>
        </a:stretch>
      </xdr:blipFill>
      <xdr:spPr>
        <a:xfrm>
          <a:off x="3517900" y="34053714"/>
          <a:ext cx="746352" cy="471380"/>
        </a:xfrm>
        <a:prstGeom prst="rect">
          <a:avLst/>
        </a:prstGeom>
      </xdr:spPr>
    </xdr:pic>
    <xdr:clientData/>
  </xdr:twoCellAnchor>
  <xdr:twoCellAnchor editAs="oneCell">
    <xdr:from>
      <xdr:col>1</xdr:col>
      <xdr:colOff>1765300</xdr:colOff>
      <xdr:row>75</xdr:row>
      <xdr:rowOff>507932</xdr:rowOff>
    </xdr:from>
    <xdr:to>
      <xdr:col>1</xdr:col>
      <xdr:colOff>2781547</xdr:colOff>
      <xdr:row>75</xdr:row>
      <xdr:rowOff>781116</xdr:rowOff>
    </xdr:to>
    <xdr:pic>
      <xdr:nvPicPr>
        <xdr:cNvPr id="65" name="Picture 64">
          <a:extLst>
            <a:ext uri="{FF2B5EF4-FFF2-40B4-BE49-F238E27FC236}">
              <a16:creationId xmlns:a16="http://schemas.microsoft.com/office/drawing/2014/main" id="{76AD304D-76AE-D941-B568-26AC3788E583}"/>
            </a:ext>
          </a:extLst>
        </xdr:cNvPr>
        <xdr:cNvPicPr>
          <a:picLocks noChangeAspect="1"/>
        </xdr:cNvPicPr>
      </xdr:nvPicPr>
      <xdr:blipFill>
        <a:blip xmlns:r="http://schemas.openxmlformats.org/officeDocument/2006/relationships" r:embed="rId45"/>
        <a:stretch>
          <a:fillRect/>
        </a:stretch>
      </xdr:blipFill>
      <xdr:spPr>
        <a:xfrm>
          <a:off x="5238750" y="34226432"/>
          <a:ext cx="1016247" cy="273184"/>
        </a:xfrm>
        <a:prstGeom prst="rect">
          <a:avLst/>
        </a:prstGeom>
      </xdr:spPr>
    </xdr:pic>
    <xdr:clientData/>
  </xdr:twoCellAnchor>
  <xdr:twoCellAnchor editAs="oneCell">
    <xdr:from>
      <xdr:col>1</xdr:col>
      <xdr:colOff>933450</xdr:colOff>
      <xdr:row>76</xdr:row>
      <xdr:rowOff>50800</xdr:rowOff>
    </xdr:from>
    <xdr:to>
      <xdr:col>1</xdr:col>
      <xdr:colOff>1492250</xdr:colOff>
      <xdr:row>76</xdr:row>
      <xdr:rowOff>787933</xdr:rowOff>
    </xdr:to>
    <xdr:pic>
      <xdr:nvPicPr>
        <xdr:cNvPr id="71" name="Picture 70">
          <a:extLst>
            <a:ext uri="{FF2B5EF4-FFF2-40B4-BE49-F238E27FC236}">
              <a16:creationId xmlns:a16="http://schemas.microsoft.com/office/drawing/2014/main" id="{A7462363-9E48-41A7-B894-2FCFA5580AA9}"/>
            </a:ext>
          </a:extLst>
        </xdr:cNvPr>
        <xdr:cNvPicPr>
          <a:picLocks noChangeAspect="1"/>
        </xdr:cNvPicPr>
      </xdr:nvPicPr>
      <xdr:blipFill>
        <a:blip xmlns:r="http://schemas.openxmlformats.org/officeDocument/2006/relationships" r:embed="rId46"/>
        <a:stretch>
          <a:fillRect/>
        </a:stretch>
      </xdr:blipFill>
      <xdr:spPr>
        <a:xfrm>
          <a:off x="4406900" y="35115500"/>
          <a:ext cx="558800" cy="737133"/>
        </a:xfrm>
        <a:prstGeom prst="rect">
          <a:avLst/>
        </a:prstGeom>
      </xdr:spPr>
    </xdr:pic>
    <xdr:clientData/>
  </xdr:twoCellAnchor>
  <xdr:twoCellAnchor editAs="oneCell">
    <xdr:from>
      <xdr:col>1</xdr:col>
      <xdr:colOff>704887</xdr:colOff>
      <xdr:row>77</xdr:row>
      <xdr:rowOff>76200</xdr:rowOff>
    </xdr:from>
    <xdr:to>
      <xdr:col>1</xdr:col>
      <xdr:colOff>1809941</xdr:colOff>
      <xdr:row>77</xdr:row>
      <xdr:rowOff>685800</xdr:rowOff>
    </xdr:to>
    <xdr:pic>
      <xdr:nvPicPr>
        <xdr:cNvPr id="88" name="Picture 87">
          <a:extLst>
            <a:ext uri="{FF2B5EF4-FFF2-40B4-BE49-F238E27FC236}">
              <a16:creationId xmlns:a16="http://schemas.microsoft.com/office/drawing/2014/main" id="{DBEAA6E6-EC00-42E1-B771-7163AD41E7D2}"/>
            </a:ext>
          </a:extLst>
        </xdr:cNvPr>
        <xdr:cNvPicPr>
          <a:picLocks noChangeAspect="1"/>
        </xdr:cNvPicPr>
      </xdr:nvPicPr>
      <xdr:blipFill>
        <a:blip xmlns:r="http://schemas.openxmlformats.org/officeDocument/2006/relationships" r:embed="rId47"/>
        <a:stretch>
          <a:fillRect/>
        </a:stretch>
      </xdr:blipFill>
      <xdr:spPr>
        <a:xfrm>
          <a:off x="4178337" y="51015900"/>
          <a:ext cx="1105054" cy="609600"/>
        </a:xfrm>
        <a:prstGeom prst="rect">
          <a:avLst/>
        </a:prstGeom>
      </xdr:spPr>
    </xdr:pic>
    <xdr:clientData/>
  </xdr:twoCellAnchor>
  <xdr:twoCellAnchor editAs="oneCell">
    <xdr:from>
      <xdr:col>1</xdr:col>
      <xdr:colOff>956260</xdr:colOff>
      <xdr:row>75</xdr:row>
      <xdr:rowOff>323850</xdr:rowOff>
    </xdr:from>
    <xdr:to>
      <xdr:col>1</xdr:col>
      <xdr:colOff>1654458</xdr:colOff>
      <xdr:row>75</xdr:row>
      <xdr:rowOff>733591</xdr:rowOff>
    </xdr:to>
    <xdr:pic>
      <xdr:nvPicPr>
        <xdr:cNvPr id="90" name="Picture 89">
          <a:extLst>
            <a:ext uri="{FF2B5EF4-FFF2-40B4-BE49-F238E27FC236}">
              <a16:creationId xmlns:a16="http://schemas.microsoft.com/office/drawing/2014/main" id="{9E411629-2CFC-0EDA-1C8B-37CE086515C9}"/>
            </a:ext>
          </a:extLst>
        </xdr:cNvPr>
        <xdr:cNvPicPr>
          <a:picLocks noChangeAspect="1"/>
        </xdr:cNvPicPr>
      </xdr:nvPicPr>
      <xdr:blipFill>
        <a:blip xmlns:r="http://schemas.openxmlformats.org/officeDocument/2006/relationships" r:embed="rId48"/>
        <a:stretch>
          <a:fillRect/>
        </a:stretch>
      </xdr:blipFill>
      <xdr:spPr>
        <a:xfrm>
          <a:off x="4429710" y="34042350"/>
          <a:ext cx="698198" cy="409741"/>
        </a:xfrm>
        <a:prstGeom prst="rect">
          <a:avLst/>
        </a:prstGeom>
      </xdr:spPr>
    </xdr:pic>
    <xdr:clientData/>
  </xdr:twoCellAnchor>
  <xdr:twoCellAnchor editAs="oneCell">
    <xdr:from>
      <xdr:col>1</xdr:col>
      <xdr:colOff>1484495</xdr:colOff>
      <xdr:row>72</xdr:row>
      <xdr:rowOff>488950</xdr:rowOff>
    </xdr:from>
    <xdr:to>
      <xdr:col>1</xdr:col>
      <xdr:colOff>2527941</xdr:colOff>
      <xdr:row>73</xdr:row>
      <xdr:rowOff>498924</xdr:rowOff>
    </xdr:to>
    <xdr:pic>
      <xdr:nvPicPr>
        <xdr:cNvPr id="91" name="Picture 90">
          <a:extLst>
            <a:ext uri="{FF2B5EF4-FFF2-40B4-BE49-F238E27FC236}">
              <a16:creationId xmlns:a16="http://schemas.microsoft.com/office/drawing/2014/main" id="{78B3B7C4-F8B9-095A-371B-CD61BBC78677}"/>
            </a:ext>
          </a:extLst>
        </xdr:cNvPr>
        <xdr:cNvPicPr>
          <a:picLocks noChangeAspect="1"/>
        </xdr:cNvPicPr>
      </xdr:nvPicPr>
      <xdr:blipFill>
        <a:blip xmlns:r="http://schemas.openxmlformats.org/officeDocument/2006/relationships" r:embed="rId49"/>
        <a:stretch>
          <a:fillRect/>
        </a:stretch>
      </xdr:blipFill>
      <xdr:spPr>
        <a:xfrm>
          <a:off x="4957945" y="47732950"/>
          <a:ext cx="1043446" cy="733876"/>
        </a:xfrm>
        <a:prstGeom prst="rect">
          <a:avLst/>
        </a:prstGeom>
      </xdr:spPr>
    </xdr:pic>
    <xdr:clientData/>
  </xdr:twoCellAnchor>
  <xdr:twoCellAnchor editAs="oneCell">
    <xdr:from>
      <xdr:col>1</xdr:col>
      <xdr:colOff>997321</xdr:colOff>
      <xdr:row>52</xdr:row>
      <xdr:rowOff>391832</xdr:rowOff>
    </xdr:from>
    <xdr:to>
      <xdr:col>1</xdr:col>
      <xdr:colOff>1639846</xdr:colOff>
      <xdr:row>52</xdr:row>
      <xdr:rowOff>874613</xdr:rowOff>
    </xdr:to>
    <xdr:pic>
      <xdr:nvPicPr>
        <xdr:cNvPr id="92" name="Picture 91">
          <a:extLst>
            <a:ext uri="{FF2B5EF4-FFF2-40B4-BE49-F238E27FC236}">
              <a16:creationId xmlns:a16="http://schemas.microsoft.com/office/drawing/2014/main" id="{4A64617E-8C38-0D9D-8BC2-7F53EC60BDC4}"/>
            </a:ext>
          </a:extLst>
        </xdr:cNvPr>
        <xdr:cNvPicPr>
          <a:picLocks noChangeAspect="1"/>
        </xdr:cNvPicPr>
      </xdr:nvPicPr>
      <xdr:blipFill>
        <a:blip xmlns:r="http://schemas.openxmlformats.org/officeDocument/2006/relationships" r:embed="rId50"/>
        <a:stretch>
          <a:fillRect/>
        </a:stretch>
      </xdr:blipFill>
      <xdr:spPr>
        <a:xfrm>
          <a:off x="4471145" y="43478450"/>
          <a:ext cx="642525" cy="482781"/>
        </a:xfrm>
        <a:prstGeom prst="rect">
          <a:avLst/>
        </a:prstGeom>
      </xdr:spPr>
    </xdr:pic>
    <xdr:clientData/>
  </xdr:twoCellAnchor>
  <xdr:twoCellAnchor editAs="oneCell">
    <xdr:from>
      <xdr:col>1</xdr:col>
      <xdr:colOff>764045</xdr:colOff>
      <xdr:row>72</xdr:row>
      <xdr:rowOff>215900</xdr:rowOff>
    </xdr:from>
    <xdr:to>
      <xdr:col>1</xdr:col>
      <xdr:colOff>1343295</xdr:colOff>
      <xdr:row>72</xdr:row>
      <xdr:rowOff>552607</xdr:rowOff>
    </xdr:to>
    <xdr:pic>
      <xdr:nvPicPr>
        <xdr:cNvPr id="93" name="Picture 92">
          <a:extLst>
            <a:ext uri="{FF2B5EF4-FFF2-40B4-BE49-F238E27FC236}">
              <a16:creationId xmlns:a16="http://schemas.microsoft.com/office/drawing/2014/main" id="{C227D714-15D0-6F33-953C-208E4AB0E7B6}"/>
            </a:ext>
          </a:extLst>
        </xdr:cNvPr>
        <xdr:cNvPicPr>
          <a:picLocks noChangeAspect="1"/>
        </xdr:cNvPicPr>
      </xdr:nvPicPr>
      <xdr:blipFill>
        <a:blip xmlns:r="http://schemas.openxmlformats.org/officeDocument/2006/relationships" r:embed="rId51"/>
        <a:stretch>
          <a:fillRect/>
        </a:stretch>
      </xdr:blipFill>
      <xdr:spPr>
        <a:xfrm>
          <a:off x="4237495" y="31889700"/>
          <a:ext cx="579250" cy="336707"/>
        </a:xfrm>
        <a:prstGeom prst="rect">
          <a:avLst/>
        </a:prstGeom>
      </xdr:spPr>
    </xdr:pic>
    <xdr:clientData/>
  </xdr:twoCellAnchor>
  <xdr:twoCellAnchor editAs="oneCell">
    <xdr:from>
      <xdr:col>1</xdr:col>
      <xdr:colOff>1409700</xdr:colOff>
      <xdr:row>72</xdr:row>
      <xdr:rowOff>87098</xdr:rowOff>
    </xdr:from>
    <xdr:to>
      <xdr:col>1</xdr:col>
      <xdr:colOff>1787712</xdr:colOff>
      <xdr:row>72</xdr:row>
      <xdr:rowOff>524091</xdr:rowOff>
    </xdr:to>
    <xdr:pic>
      <xdr:nvPicPr>
        <xdr:cNvPr id="95" name="Picture 94">
          <a:extLst>
            <a:ext uri="{FF2B5EF4-FFF2-40B4-BE49-F238E27FC236}">
              <a16:creationId xmlns:a16="http://schemas.microsoft.com/office/drawing/2014/main" id="{6E4550CB-A1B3-C6F4-FF53-921B143CEBC6}"/>
            </a:ext>
          </a:extLst>
        </xdr:cNvPr>
        <xdr:cNvPicPr>
          <a:picLocks noChangeAspect="1"/>
        </xdr:cNvPicPr>
      </xdr:nvPicPr>
      <xdr:blipFill>
        <a:blip xmlns:r="http://schemas.openxmlformats.org/officeDocument/2006/relationships" r:embed="rId52"/>
        <a:stretch>
          <a:fillRect/>
        </a:stretch>
      </xdr:blipFill>
      <xdr:spPr>
        <a:xfrm>
          <a:off x="4883150" y="31760898"/>
          <a:ext cx="378012" cy="436993"/>
        </a:xfrm>
        <a:prstGeom prst="rect">
          <a:avLst/>
        </a:prstGeom>
      </xdr:spPr>
    </xdr:pic>
    <xdr:clientData/>
  </xdr:twoCellAnchor>
  <xdr:twoCellAnchor editAs="oneCell">
    <xdr:from>
      <xdr:col>1</xdr:col>
      <xdr:colOff>2254250</xdr:colOff>
      <xdr:row>70</xdr:row>
      <xdr:rowOff>67852</xdr:rowOff>
    </xdr:from>
    <xdr:to>
      <xdr:col>1</xdr:col>
      <xdr:colOff>2660887</xdr:colOff>
      <xdr:row>70</xdr:row>
      <xdr:rowOff>501903</xdr:rowOff>
    </xdr:to>
    <xdr:pic>
      <xdr:nvPicPr>
        <xdr:cNvPr id="96" name="Picture 95">
          <a:extLst>
            <a:ext uri="{FF2B5EF4-FFF2-40B4-BE49-F238E27FC236}">
              <a16:creationId xmlns:a16="http://schemas.microsoft.com/office/drawing/2014/main" id="{D3A0FAC6-2C8A-8B0A-D048-95EC049A8BF1}"/>
            </a:ext>
          </a:extLst>
        </xdr:cNvPr>
        <xdr:cNvPicPr>
          <a:picLocks noChangeAspect="1"/>
        </xdr:cNvPicPr>
      </xdr:nvPicPr>
      <xdr:blipFill>
        <a:blip xmlns:r="http://schemas.openxmlformats.org/officeDocument/2006/relationships" r:embed="rId53"/>
        <a:stretch>
          <a:fillRect/>
        </a:stretch>
      </xdr:blipFill>
      <xdr:spPr>
        <a:xfrm>
          <a:off x="5727700" y="30801852"/>
          <a:ext cx="406637" cy="434051"/>
        </a:xfrm>
        <a:prstGeom prst="rect">
          <a:avLst/>
        </a:prstGeom>
      </xdr:spPr>
    </xdr:pic>
    <xdr:clientData/>
  </xdr:twoCellAnchor>
  <xdr:twoCellAnchor editAs="oneCell">
    <xdr:from>
      <xdr:col>1</xdr:col>
      <xdr:colOff>1535952</xdr:colOff>
      <xdr:row>70</xdr:row>
      <xdr:rowOff>50800</xdr:rowOff>
    </xdr:from>
    <xdr:to>
      <xdr:col>1</xdr:col>
      <xdr:colOff>1825811</xdr:colOff>
      <xdr:row>71</xdr:row>
      <xdr:rowOff>32113</xdr:rowOff>
    </xdr:to>
    <xdr:pic>
      <xdr:nvPicPr>
        <xdr:cNvPr id="97" name="Picture 96">
          <a:extLst>
            <a:ext uri="{FF2B5EF4-FFF2-40B4-BE49-F238E27FC236}">
              <a16:creationId xmlns:a16="http://schemas.microsoft.com/office/drawing/2014/main" id="{061AD2C0-2C37-2E1E-1002-6BB9703BAD2A}"/>
            </a:ext>
          </a:extLst>
        </xdr:cNvPr>
        <xdr:cNvPicPr>
          <a:picLocks noChangeAspect="1"/>
        </xdr:cNvPicPr>
      </xdr:nvPicPr>
      <xdr:blipFill>
        <a:blip xmlns:r="http://schemas.openxmlformats.org/officeDocument/2006/relationships" r:embed="rId54"/>
        <a:stretch>
          <a:fillRect/>
        </a:stretch>
      </xdr:blipFill>
      <xdr:spPr>
        <a:xfrm>
          <a:off x="5009402" y="30784800"/>
          <a:ext cx="289859" cy="559162"/>
        </a:xfrm>
        <a:prstGeom prst="rect">
          <a:avLst/>
        </a:prstGeom>
      </xdr:spPr>
    </xdr:pic>
    <xdr:clientData/>
  </xdr:twoCellAnchor>
  <xdr:twoCellAnchor editAs="oneCell">
    <xdr:from>
      <xdr:col>1</xdr:col>
      <xdr:colOff>831850</xdr:colOff>
      <xdr:row>78</xdr:row>
      <xdr:rowOff>31101</xdr:rowOff>
    </xdr:from>
    <xdr:to>
      <xdr:col>1</xdr:col>
      <xdr:colOff>1629046</xdr:colOff>
      <xdr:row>78</xdr:row>
      <xdr:rowOff>797187</xdr:rowOff>
    </xdr:to>
    <xdr:pic>
      <xdr:nvPicPr>
        <xdr:cNvPr id="98" name="Picture 97">
          <a:extLst>
            <a:ext uri="{FF2B5EF4-FFF2-40B4-BE49-F238E27FC236}">
              <a16:creationId xmlns:a16="http://schemas.microsoft.com/office/drawing/2014/main" id="{B241F45D-BC35-7241-910D-4DD40C6A279F}"/>
            </a:ext>
          </a:extLst>
        </xdr:cNvPr>
        <xdr:cNvPicPr>
          <a:picLocks noChangeAspect="1"/>
        </xdr:cNvPicPr>
      </xdr:nvPicPr>
      <xdr:blipFill>
        <a:blip xmlns:r="http://schemas.openxmlformats.org/officeDocument/2006/relationships" r:embed="rId55"/>
        <a:stretch>
          <a:fillRect/>
        </a:stretch>
      </xdr:blipFill>
      <xdr:spPr>
        <a:xfrm>
          <a:off x="4305300" y="36257851"/>
          <a:ext cx="797196" cy="766086"/>
        </a:xfrm>
        <a:prstGeom prst="rect">
          <a:avLst/>
        </a:prstGeom>
      </xdr:spPr>
    </xdr:pic>
    <xdr:clientData/>
  </xdr:twoCellAnchor>
  <xdr:twoCellAnchor editAs="oneCell">
    <xdr:from>
      <xdr:col>1</xdr:col>
      <xdr:colOff>42267</xdr:colOff>
      <xdr:row>74</xdr:row>
      <xdr:rowOff>457200</xdr:rowOff>
    </xdr:from>
    <xdr:to>
      <xdr:col>1</xdr:col>
      <xdr:colOff>529445</xdr:colOff>
      <xdr:row>75</xdr:row>
      <xdr:rowOff>228599</xdr:rowOff>
    </xdr:to>
    <xdr:pic>
      <xdr:nvPicPr>
        <xdr:cNvPr id="101" name="Picture 100">
          <a:extLst>
            <a:ext uri="{FF2B5EF4-FFF2-40B4-BE49-F238E27FC236}">
              <a16:creationId xmlns:a16="http://schemas.microsoft.com/office/drawing/2014/main" id="{9921BC7D-46D2-C1D3-01FC-30F87C331E7E}"/>
            </a:ext>
          </a:extLst>
        </xdr:cNvPr>
        <xdr:cNvPicPr>
          <a:picLocks noChangeAspect="1"/>
        </xdr:cNvPicPr>
      </xdr:nvPicPr>
      <xdr:blipFill>
        <a:blip xmlns:r="http://schemas.openxmlformats.org/officeDocument/2006/relationships" r:embed="rId56"/>
        <a:stretch>
          <a:fillRect/>
        </a:stretch>
      </xdr:blipFill>
      <xdr:spPr>
        <a:xfrm>
          <a:off x="3515717" y="38925500"/>
          <a:ext cx="487178" cy="425450"/>
        </a:xfrm>
        <a:prstGeom prst="rect">
          <a:avLst/>
        </a:prstGeom>
      </xdr:spPr>
    </xdr:pic>
    <xdr:clientData/>
  </xdr:twoCellAnchor>
  <xdr:twoCellAnchor editAs="oneCell">
    <xdr:from>
      <xdr:col>1</xdr:col>
      <xdr:colOff>61296</xdr:colOff>
      <xdr:row>49</xdr:row>
      <xdr:rowOff>50800</xdr:rowOff>
    </xdr:from>
    <xdr:to>
      <xdr:col>1</xdr:col>
      <xdr:colOff>1330512</xdr:colOff>
      <xdr:row>49</xdr:row>
      <xdr:rowOff>1079500</xdr:rowOff>
    </xdr:to>
    <xdr:pic>
      <xdr:nvPicPr>
        <xdr:cNvPr id="102" name="Picture 101">
          <a:extLst>
            <a:ext uri="{FF2B5EF4-FFF2-40B4-BE49-F238E27FC236}">
              <a16:creationId xmlns:a16="http://schemas.microsoft.com/office/drawing/2014/main" id="{65DF4CC0-5FC4-370A-3E9F-E5CB71EE9ED0}"/>
            </a:ext>
          </a:extLst>
        </xdr:cNvPr>
        <xdr:cNvPicPr>
          <a:picLocks noChangeAspect="1"/>
        </xdr:cNvPicPr>
      </xdr:nvPicPr>
      <xdr:blipFill>
        <a:blip xmlns:r="http://schemas.openxmlformats.org/officeDocument/2006/relationships" r:embed="rId57"/>
        <a:stretch>
          <a:fillRect/>
        </a:stretch>
      </xdr:blipFill>
      <xdr:spPr>
        <a:xfrm>
          <a:off x="3534746" y="31540450"/>
          <a:ext cx="1269216" cy="1028700"/>
        </a:xfrm>
        <a:prstGeom prst="rect">
          <a:avLst/>
        </a:prstGeom>
      </xdr:spPr>
    </xdr:pic>
    <xdr:clientData/>
  </xdr:twoCellAnchor>
  <xdr:twoCellAnchor editAs="oneCell">
    <xdr:from>
      <xdr:col>1</xdr:col>
      <xdr:colOff>1784350</xdr:colOff>
      <xdr:row>49</xdr:row>
      <xdr:rowOff>44451</xdr:rowOff>
    </xdr:from>
    <xdr:to>
      <xdr:col>1</xdr:col>
      <xdr:colOff>2584450</xdr:colOff>
      <xdr:row>49</xdr:row>
      <xdr:rowOff>1108805</xdr:rowOff>
    </xdr:to>
    <xdr:pic>
      <xdr:nvPicPr>
        <xdr:cNvPr id="103" name="Picture 102">
          <a:extLst>
            <a:ext uri="{FF2B5EF4-FFF2-40B4-BE49-F238E27FC236}">
              <a16:creationId xmlns:a16="http://schemas.microsoft.com/office/drawing/2014/main" id="{81433DA4-0740-6A77-E5CA-1FF74A21ABDF}"/>
            </a:ext>
          </a:extLst>
        </xdr:cNvPr>
        <xdr:cNvPicPr>
          <a:picLocks noChangeAspect="1"/>
        </xdr:cNvPicPr>
      </xdr:nvPicPr>
      <xdr:blipFill>
        <a:blip xmlns:r="http://schemas.openxmlformats.org/officeDocument/2006/relationships" r:embed="rId58"/>
        <a:stretch>
          <a:fillRect/>
        </a:stretch>
      </xdr:blipFill>
      <xdr:spPr>
        <a:xfrm>
          <a:off x="5257800" y="31534101"/>
          <a:ext cx="800100" cy="1064354"/>
        </a:xfrm>
        <a:prstGeom prst="rect">
          <a:avLst/>
        </a:prstGeom>
      </xdr:spPr>
    </xdr:pic>
    <xdr:clientData/>
  </xdr:twoCellAnchor>
  <xdr:twoCellAnchor editAs="oneCell">
    <xdr:from>
      <xdr:col>1</xdr:col>
      <xdr:colOff>172945</xdr:colOff>
      <xdr:row>94</xdr:row>
      <xdr:rowOff>212165</xdr:rowOff>
    </xdr:from>
    <xdr:to>
      <xdr:col>1</xdr:col>
      <xdr:colOff>960345</xdr:colOff>
      <xdr:row>94</xdr:row>
      <xdr:rowOff>1169572</xdr:rowOff>
    </xdr:to>
    <xdr:pic>
      <xdr:nvPicPr>
        <xdr:cNvPr id="104" name="Picture 103">
          <a:extLst>
            <a:ext uri="{FF2B5EF4-FFF2-40B4-BE49-F238E27FC236}">
              <a16:creationId xmlns:a16="http://schemas.microsoft.com/office/drawing/2014/main" id="{D355D84F-BB00-7FB8-8856-EB48B36EEB41}"/>
            </a:ext>
          </a:extLst>
        </xdr:cNvPr>
        <xdr:cNvPicPr>
          <a:picLocks noChangeAspect="1"/>
        </xdr:cNvPicPr>
      </xdr:nvPicPr>
      <xdr:blipFill>
        <a:blip xmlns:r="http://schemas.openxmlformats.org/officeDocument/2006/relationships" r:embed="rId59"/>
        <a:stretch>
          <a:fillRect/>
        </a:stretch>
      </xdr:blipFill>
      <xdr:spPr>
        <a:xfrm>
          <a:off x="3646769" y="66270841"/>
          <a:ext cx="787400" cy="957407"/>
        </a:xfrm>
        <a:prstGeom prst="rect">
          <a:avLst/>
        </a:prstGeom>
      </xdr:spPr>
    </xdr:pic>
    <xdr:clientData/>
  </xdr:twoCellAnchor>
  <xdr:twoCellAnchor editAs="oneCell">
    <xdr:from>
      <xdr:col>1</xdr:col>
      <xdr:colOff>1028097</xdr:colOff>
      <xdr:row>94</xdr:row>
      <xdr:rowOff>231962</xdr:rowOff>
    </xdr:from>
    <xdr:to>
      <xdr:col>1</xdr:col>
      <xdr:colOff>1791279</xdr:colOff>
      <xdr:row>94</xdr:row>
      <xdr:rowOff>1133904</xdr:rowOff>
    </xdr:to>
    <xdr:pic>
      <xdr:nvPicPr>
        <xdr:cNvPr id="105" name="Picture 104">
          <a:extLst>
            <a:ext uri="{FF2B5EF4-FFF2-40B4-BE49-F238E27FC236}">
              <a16:creationId xmlns:a16="http://schemas.microsoft.com/office/drawing/2014/main" id="{79C28298-027E-CC58-FFF9-611F7F801504}"/>
            </a:ext>
          </a:extLst>
        </xdr:cNvPr>
        <xdr:cNvPicPr>
          <a:picLocks noChangeAspect="1"/>
        </xdr:cNvPicPr>
      </xdr:nvPicPr>
      <xdr:blipFill>
        <a:blip xmlns:r="http://schemas.openxmlformats.org/officeDocument/2006/relationships" r:embed="rId60"/>
        <a:stretch>
          <a:fillRect/>
        </a:stretch>
      </xdr:blipFill>
      <xdr:spPr>
        <a:xfrm>
          <a:off x="4501921" y="66290638"/>
          <a:ext cx="763182" cy="901942"/>
        </a:xfrm>
        <a:prstGeom prst="rect">
          <a:avLst/>
        </a:prstGeom>
      </xdr:spPr>
    </xdr:pic>
    <xdr:clientData/>
  </xdr:twoCellAnchor>
  <xdr:twoCellAnchor editAs="oneCell">
    <xdr:from>
      <xdr:col>1</xdr:col>
      <xdr:colOff>107950</xdr:colOff>
      <xdr:row>99</xdr:row>
      <xdr:rowOff>336550</xdr:rowOff>
    </xdr:from>
    <xdr:to>
      <xdr:col>1</xdr:col>
      <xdr:colOff>1130600</xdr:colOff>
      <xdr:row>99</xdr:row>
      <xdr:rowOff>1054100</xdr:rowOff>
    </xdr:to>
    <xdr:pic>
      <xdr:nvPicPr>
        <xdr:cNvPr id="106" name="Picture 105">
          <a:extLst>
            <a:ext uri="{FF2B5EF4-FFF2-40B4-BE49-F238E27FC236}">
              <a16:creationId xmlns:a16="http://schemas.microsoft.com/office/drawing/2014/main" id="{9489F771-E5D5-F0E7-26AF-21D46A8B54DC}"/>
            </a:ext>
          </a:extLst>
        </xdr:cNvPr>
        <xdr:cNvPicPr>
          <a:picLocks noChangeAspect="1"/>
        </xdr:cNvPicPr>
      </xdr:nvPicPr>
      <xdr:blipFill>
        <a:blip xmlns:r="http://schemas.openxmlformats.org/officeDocument/2006/relationships" r:embed="rId61"/>
        <a:stretch>
          <a:fillRect/>
        </a:stretch>
      </xdr:blipFill>
      <xdr:spPr>
        <a:xfrm>
          <a:off x="3581400" y="48317150"/>
          <a:ext cx="1022650" cy="717550"/>
        </a:xfrm>
        <a:prstGeom prst="rect">
          <a:avLst/>
        </a:prstGeom>
      </xdr:spPr>
    </xdr:pic>
    <xdr:clientData/>
  </xdr:twoCellAnchor>
  <xdr:twoCellAnchor editAs="oneCell">
    <xdr:from>
      <xdr:col>1</xdr:col>
      <xdr:colOff>920750</xdr:colOff>
      <xdr:row>100</xdr:row>
      <xdr:rowOff>101600</xdr:rowOff>
    </xdr:from>
    <xdr:to>
      <xdr:col>1</xdr:col>
      <xdr:colOff>1439892</xdr:colOff>
      <xdr:row>100</xdr:row>
      <xdr:rowOff>672353</xdr:rowOff>
    </xdr:to>
    <xdr:pic>
      <xdr:nvPicPr>
        <xdr:cNvPr id="108" name="Picture 107">
          <a:extLst>
            <a:ext uri="{FF2B5EF4-FFF2-40B4-BE49-F238E27FC236}">
              <a16:creationId xmlns:a16="http://schemas.microsoft.com/office/drawing/2014/main" id="{6591D3D0-E871-450D-B9FC-C20BFFD2A3BD}"/>
            </a:ext>
          </a:extLst>
        </xdr:cNvPr>
        <xdr:cNvPicPr>
          <a:picLocks noChangeAspect="1"/>
        </xdr:cNvPicPr>
      </xdr:nvPicPr>
      <xdr:blipFill>
        <a:blip xmlns:r="http://schemas.openxmlformats.org/officeDocument/2006/relationships" r:embed="rId62"/>
        <a:stretch>
          <a:fillRect/>
        </a:stretch>
      </xdr:blipFill>
      <xdr:spPr>
        <a:xfrm>
          <a:off x="4394574" y="73079909"/>
          <a:ext cx="519142" cy="570753"/>
        </a:xfrm>
        <a:prstGeom prst="rect">
          <a:avLst/>
        </a:prstGeom>
      </xdr:spPr>
    </xdr:pic>
    <xdr:clientData/>
  </xdr:twoCellAnchor>
  <xdr:twoCellAnchor editAs="oneCell">
    <xdr:from>
      <xdr:col>1</xdr:col>
      <xdr:colOff>1410275</xdr:colOff>
      <xdr:row>99</xdr:row>
      <xdr:rowOff>387350</xdr:rowOff>
    </xdr:from>
    <xdr:to>
      <xdr:col>1</xdr:col>
      <xdr:colOff>2327556</xdr:colOff>
      <xdr:row>99</xdr:row>
      <xdr:rowOff>952499</xdr:rowOff>
    </xdr:to>
    <xdr:pic>
      <xdr:nvPicPr>
        <xdr:cNvPr id="109" name="Picture 108">
          <a:extLst>
            <a:ext uri="{FF2B5EF4-FFF2-40B4-BE49-F238E27FC236}">
              <a16:creationId xmlns:a16="http://schemas.microsoft.com/office/drawing/2014/main" id="{3EF176DC-D663-9C0A-B9D0-99DADB25BD53}"/>
            </a:ext>
          </a:extLst>
        </xdr:cNvPr>
        <xdr:cNvPicPr>
          <a:picLocks noChangeAspect="1"/>
        </xdr:cNvPicPr>
      </xdr:nvPicPr>
      <xdr:blipFill>
        <a:blip xmlns:r="http://schemas.openxmlformats.org/officeDocument/2006/relationships" r:embed="rId63"/>
        <a:stretch>
          <a:fillRect/>
        </a:stretch>
      </xdr:blipFill>
      <xdr:spPr>
        <a:xfrm>
          <a:off x="4883725" y="48367950"/>
          <a:ext cx="917281" cy="565149"/>
        </a:xfrm>
        <a:prstGeom prst="rect">
          <a:avLst/>
        </a:prstGeom>
      </xdr:spPr>
    </xdr:pic>
    <xdr:clientData/>
  </xdr:twoCellAnchor>
  <xdr:twoCellAnchor editAs="oneCell">
    <xdr:from>
      <xdr:col>1</xdr:col>
      <xdr:colOff>926353</xdr:colOff>
      <xdr:row>90</xdr:row>
      <xdr:rowOff>98238</xdr:rowOff>
    </xdr:from>
    <xdr:to>
      <xdr:col>1</xdr:col>
      <xdr:colOff>1440703</xdr:colOff>
      <xdr:row>90</xdr:row>
      <xdr:rowOff>612588</xdr:rowOff>
    </xdr:to>
    <xdr:pic>
      <xdr:nvPicPr>
        <xdr:cNvPr id="111" name="Picture 35">
          <a:extLst>
            <a:ext uri="{FF2B5EF4-FFF2-40B4-BE49-F238E27FC236}">
              <a16:creationId xmlns:a16="http://schemas.microsoft.com/office/drawing/2014/main" id="{6F6E7E07-22A4-408C-9BDD-A6567210DE2F}"/>
            </a:ext>
            <a:ext uri="{147F2762-F138-4A5C-976F-8EAC2B608ADB}">
              <a16:predDERef xmlns:a16="http://schemas.microsoft.com/office/drawing/2014/main" pred="{1887BAF0-0AA5-40B3-879D-971350AA853E}"/>
            </a:ext>
          </a:extLst>
        </xdr:cNvPr>
        <xdr:cNvPicPr>
          <a:picLocks noChangeAspect="1"/>
        </xdr:cNvPicPr>
      </xdr:nvPicPr>
      <xdr:blipFill>
        <a:blip xmlns:r="http://schemas.openxmlformats.org/officeDocument/2006/relationships" r:embed="rId64"/>
        <a:stretch>
          <a:fillRect/>
        </a:stretch>
      </xdr:blipFill>
      <xdr:spPr>
        <a:xfrm>
          <a:off x="4400177" y="62963238"/>
          <a:ext cx="514350" cy="514350"/>
        </a:xfrm>
        <a:prstGeom prst="rect">
          <a:avLst/>
        </a:prstGeom>
      </xdr:spPr>
    </xdr:pic>
    <xdr:clientData/>
  </xdr:twoCellAnchor>
  <xdr:twoCellAnchor editAs="oneCell">
    <xdr:from>
      <xdr:col>1</xdr:col>
      <xdr:colOff>1930400</xdr:colOff>
      <xdr:row>39</xdr:row>
      <xdr:rowOff>492243</xdr:rowOff>
    </xdr:from>
    <xdr:to>
      <xdr:col>1</xdr:col>
      <xdr:colOff>2730500</xdr:colOff>
      <xdr:row>39</xdr:row>
      <xdr:rowOff>1091248</xdr:rowOff>
    </xdr:to>
    <xdr:pic>
      <xdr:nvPicPr>
        <xdr:cNvPr id="117" name="Picture 116">
          <a:extLst>
            <a:ext uri="{FF2B5EF4-FFF2-40B4-BE49-F238E27FC236}">
              <a16:creationId xmlns:a16="http://schemas.microsoft.com/office/drawing/2014/main" id="{8221182C-C98D-A8CF-578C-C40A32778697}"/>
            </a:ext>
          </a:extLst>
        </xdr:cNvPr>
        <xdr:cNvPicPr>
          <a:picLocks noChangeAspect="1"/>
        </xdr:cNvPicPr>
      </xdr:nvPicPr>
      <xdr:blipFill>
        <a:blip xmlns:r="http://schemas.openxmlformats.org/officeDocument/2006/relationships" r:embed="rId65"/>
        <a:stretch>
          <a:fillRect/>
        </a:stretch>
      </xdr:blipFill>
      <xdr:spPr>
        <a:xfrm>
          <a:off x="5403850" y="22990293"/>
          <a:ext cx="800100" cy="599005"/>
        </a:xfrm>
        <a:prstGeom prst="rect">
          <a:avLst/>
        </a:prstGeom>
      </xdr:spPr>
    </xdr:pic>
    <xdr:clientData/>
  </xdr:twoCellAnchor>
  <xdr:twoCellAnchor editAs="oneCell">
    <xdr:from>
      <xdr:col>1</xdr:col>
      <xdr:colOff>63500</xdr:colOff>
      <xdr:row>51</xdr:row>
      <xdr:rowOff>19051</xdr:rowOff>
    </xdr:from>
    <xdr:to>
      <xdr:col>1</xdr:col>
      <xdr:colOff>890010</xdr:colOff>
      <xdr:row>51</xdr:row>
      <xdr:rowOff>546101</xdr:rowOff>
    </xdr:to>
    <xdr:pic>
      <xdr:nvPicPr>
        <xdr:cNvPr id="118" name="Picture 117">
          <a:extLst>
            <a:ext uri="{FF2B5EF4-FFF2-40B4-BE49-F238E27FC236}">
              <a16:creationId xmlns:a16="http://schemas.microsoft.com/office/drawing/2014/main" id="{B8B24F70-FB55-CB0F-8A0E-BB9150892E3D}"/>
            </a:ext>
          </a:extLst>
        </xdr:cNvPr>
        <xdr:cNvPicPr>
          <a:picLocks noChangeAspect="1"/>
        </xdr:cNvPicPr>
      </xdr:nvPicPr>
      <xdr:blipFill>
        <a:blip xmlns:r="http://schemas.openxmlformats.org/officeDocument/2006/relationships" r:embed="rId66"/>
        <a:stretch>
          <a:fillRect/>
        </a:stretch>
      </xdr:blipFill>
      <xdr:spPr>
        <a:xfrm>
          <a:off x="3536950" y="37172901"/>
          <a:ext cx="826510" cy="527050"/>
        </a:xfrm>
        <a:prstGeom prst="rect">
          <a:avLst/>
        </a:prstGeom>
      </xdr:spPr>
    </xdr:pic>
    <xdr:clientData/>
  </xdr:twoCellAnchor>
  <xdr:twoCellAnchor editAs="oneCell">
    <xdr:from>
      <xdr:col>1</xdr:col>
      <xdr:colOff>92478</xdr:colOff>
      <xdr:row>51</xdr:row>
      <xdr:rowOff>508000</xdr:rowOff>
    </xdr:from>
    <xdr:to>
      <xdr:col>1</xdr:col>
      <xdr:colOff>660650</xdr:colOff>
      <xdr:row>51</xdr:row>
      <xdr:rowOff>1073150</xdr:rowOff>
    </xdr:to>
    <xdr:pic>
      <xdr:nvPicPr>
        <xdr:cNvPr id="119" name="Picture 118">
          <a:extLst>
            <a:ext uri="{FF2B5EF4-FFF2-40B4-BE49-F238E27FC236}">
              <a16:creationId xmlns:a16="http://schemas.microsoft.com/office/drawing/2014/main" id="{229208A1-4E7E-4356-31C1-30A3211FEBFC}"/>
            </a:ext>
          </a:extLst>
        </xdr:cNvPr>
        <xdr:cNvPicPr>
          <a:picLocks noChangeAspect="1"/>
        </xdr:cNvPicPr>
      </xdr:nvPicPr>
      <xdr:blipFill>
        <a:blip xmlns:r="http://schemas.openxmlformats.org/officeDocument/2006/relationships" r:embed="rId67"/>
        <a:stretch>
          <a:fillRect/>
        </a:stretch>
      </xdr:blipFill>
      <xdr:spPr>
        <a:xfrm>
          <a:off x="3565928" y="37661850"/>
          <a:ext cx="568172" cy="565150"/>
        </a:xfrm>
        <a:prstGeom prst="rect">
          <a:avLst/>
        </a:prstGeom>
      </xdr:spPr>
    </xdr:pic>
    <xdr:clientData/>
  </xdr:twoCellAnchor>
  <xdr:twoCellAnchor editAs="oneCell">
    <xdr:from>
      <xdr:col>1</xdr:col>
      <xdr:colOff>1111250</xdr:colOff>
      <xdr:row>51</xdr:row>
      <xdr:rowOff>88900</xdr:rowOff>
    </xdr:from>
    <xdr:to>
      <xdr:col>1</xdr:col>
      <xdr:colOff>1644859</xdr:colOff>
      <xdr:row>51</xdr:row>
      <xdr:rowOff>538077</xdr:rowOff>
    </xdr:to>
    <xdr:pic>
      <xdr:nvPicPr>
        <xdr:cNvPr id="120" name="Picture 119">
          <a:extLst>
            <a:ext uri="{FF2B5EF4-FFF2-40B4-BE49-F238E27FC236}">
              <a16:creationId xmlns:a16="http://schemas.microsoft.com/office/drawing/2014/main" id="{BCD555C5-7DCA-969D-48C4-4C1AAF4159C7}"/>
            </a:ext>
          </a:extLst>
        </xdr:cNvPr>
        <xdr:cNvPicPr>
          <a:picLocks noChangeAspect="1"/>
        </xdr:cNvPicPr>
      </xdr:nvPicPr>
      <xdr:blipFill>
        <a:blip xmlns:r="http://schemas.openxmlformats.org/officeDocument/2006/relationships" r:embed="rId68"/>
        <a:stretch>
          <a:fillRect/>
        </a:stretch>
      </xdr:blipFill>
      <xdr:spPr>
        <a:xfrm>
          <a:off x="4584700" y="37242750"/>
          <a:ext cx="533609" cy="449177"/>
        </a:xfrm>
        <a:prstGeom prst="rect">
          <a:avLst/>
        </a:prstGeom>
      </xdr:spPr>
    </xdr:pic>
    <xdr:clientData/>
  </xdr:twoCellAnchor>
  <xdr:twoCellAnchor editAs="oneCell">
    <xdr:from>
      <xdr:col>1</xdr:col>
      <xdr:colOff>889000</xdr:colOff>
      <xdr:row>51</xdr:row>
      <xdr:rowOff>641676</xdr:rowOff>
    </xdr:from>
    <xdr:to>
      <xdr:col>1</xdr:col>
      <xdr:colOff>1571884</xdr:colOff>
      <xdr:row>51</xdr:row>
      <xdr:rowOff>1047904</xdr:rowOff>
    </xdr:to>
    <xdr:pic>
      <xdr:nvPicPr>
        <xdr:cNvPr id="121" name="Picture 120">
          <a:extLst>
            <a:ext uri="{FF2B5EF4-FFF2-40B4-BE49-F238E27FC236}">
              <a16:creationId xmlns:a16="http://schemas.microsoft.com/office/drawing/2014/main" id="{CCB85325-B0AB-22C9-8693-3CAE5C674E03}"/>
            </a:ext>
          </a:extLst>
        </xdr:cNvPr>
        <xdr:cNvPicPr>
          <a:picLocks noChangeAspect="1"/>
        </xdr:cNvPicPr>
      </xdr:nvPicPr>
      <xdr:blipFill>
        <a:blip xmlns:r="http://schemas.openxmlformats.org/officeDocument/2006/relationships" r:embed="rId69"/>
        <a:stretch>
          <a:fillRect/>
        </a:stretch>
      </xdr:blipFill>
      <xdr:spPr>
        <a:xfrm>
          <a:off x="4362450" y="37795526"/>
          <a:ext cx="682884" cy="406228"/>
        </a:xfrm>
        <a:prstGeom prst="rect">
          <a:avLst/>
        </a:prstGeom>
      </xdr:spPr>
    </xdr:pic>
    <xdr:clientData/>
  </xdr:twoCellAnchor>
  <xdr:twoCellAnchor editAs="oneCell">
    <xdr:from>
      <xdr:col>1</xdr:col>
      <xdr:colOff>2041311</xdr:colOff>
      <xdr:row>51</xdr:row>
      <xdr:rowOff>31750</xdr:rowOff>
    </xdr:from>
    <xdr:to>
      <xdr:col>1</xdr:col>
      <xdr:colOff>2692401</xdr:colOff>
      <xdr:row>51</xdr:row>
      <xdr:rowOff>687773</xdr:rowOff>
    </xdr:to>
    <xdr:pic>
      <xdr:nvPicPr>
        <xdr:cNvPr id="122" name="Picture 121">
          <a:extLst>
            <a:ext uri="{FF2B5EF4-FFF2-40B4-BE49-F238E27FC236}">
              <a16:creationId xmlns:a16="http://schemas.microsoft.com/office/drawing/2014/main" id="{C756EB4B-5A09-B3BB-AF88-A9BD6FB16CE0}"/>
            </a:ext>
          </a:extLst>
        </xdr:cNvPr>
        <xdr:cNvPicPr>
          <a:picLocks noChangeAspect="1"/>
        </xdr:cNvPicPr>
      </xdr:nvPicPr>
      <xdr:blipFill>
        <a:blip xmlns:r="http://schemas.openxmlformats.org/officeDocument/2006/relationships" r:embed="rId70"/>
        <a:stretch>
          <a:fillRect/>
        </a:stretch>
      </xdr:blipFill>
      <xdr:spPr>
        <a:xfrm>
          <a:off x="5514761" y="37185600"/>
          <a:ext cx="651090" cy="656023"/>
        </a:xfrm>
        <a:prstGeom prst="rect">
          <a:avLst/>
        </a:prstGeom>
      </xdr:spPr>
    </xdr:pic>
    <xdr:clientData/>
  </xdr:twoCellAnchor>
  <xdr:twoCellAnchor editAs="oneCell">
    <xdr:from>
      <xdr:col>1</xdr:col>
      <xdr:colOff>1733315</xdr:colOff>
      <xdr:row>51</xdr:row>
      <xdr:rowOff>711200</xdr:rowOff>
    </xdr:from>
    <xdr:to>
      <xdr:col>1</xdr:col>
      <xdr:colOff>2089387</xdr:colOff>
      <xdr:row>51</xdr:row>
      <xdr:rowOff>1089276</xdr:rowOff>
    </xdr:to>
    <xdr:pic>
      <xdr:nvPicPr>
        <xdr:cNvPr id="123" name="Picture 122">
          <a:extLst>
            <a:ext uri="{FF2B5EF4-FFF2-40B4-BE49-F238E27FC236}">
              <a16:creationId xmlns:a16="http://schemas.microsoft.com/office/drawing/2014/main" id="{C437956F-4688-FD0F-183D-B4688A5DDDC7}"/>
            </a:ext>
          </a:extLst>
        </xdr:cNvPr>
        <xdr:cNvPicPr>
          <a:picLocks noChangeAspect="1"/>
        </xdr:cNvPicPr>
      </xdr:nvPicPr>
      <xdr:blipFill>
        <a:blip xmlns:r="http://schemas.openxmlformats.org/officeDocument/2006/relationships" r:embed="rId71"/>
        <a:stretch>
          <a:fillRect/>
        </a:stretch>
      </xdr:blipFill>
      <xdr:spPr>
        <a:xfrm>
          <a:off x="5206765" y="37865050"/>
          <a:ext cx="356072" cy="378076"/>
        </a:xfrm>
        <a:prstGeom prst="rect">
          <a:avLst/>
        </a:prstGeom>
      </xdr:spPr>
    </xdr:pic>
    <xdr:clientData/>
  </xdr:twoCellAnchor>
  <xdr:twoCellAnchor editAs="oneCell">
    <xdr:from>
      <xdr:col>1</xdr:col>
      <xdr:colOff>1</xdr:colOff>
      <xdr:row>50</xdr:row>
      <xdr:rowOff>1</xdr:rowOff>
    </xdr:from>
    <xdr:to>
      <xdr:col>1</xdr:col>
      <xdr:colOff>774700</xdr:colOff>
      <xdr:row>50</xdr:row>
      <xdr:rowOff>621294</xdr:rowOff>
    </xdr:to>
    <xdr:pic>
      <xdr:nvPicPr>
        <xdr:cNvPr id="124" name="Picture 123">
          <a:extLst>
            <a:ext uri="{FF2B5EF4-FFF2-40B4-BE49-F238E27FC236}">
              <a16:creationId xmlns:a16="http://schemas.microsoft.com/office/drawing/2014/main" id="{E2ED0B88-6F00-E150-FE9A-39A42846DD5D}"/>
            </a:ext>
          </a:extLst>
        </xdr:cNvPr>
        <xdr:cNvPicPr>
          <a:picLocks noChangeAspect="1"/>
        </xdr:cNvPicPr>
      </xdr:nvPicPr>
      <xdr:blipFill>
        <a:blip xmlns:r="http://schemas.openxmlformats.org/officeDocument/2006/relationships" r:embed="rId72"/>
        <a:stretch>
          <a:fillRect/>
        </a:stretch>
      </xdr:blipFill>
      <xdr:spPr>
        <a:xfrm>
          <a:off x="3473451" y="32613601"/>
          <a:ext cx="774699" cy="621293"/>
        </a:xfrm>
        <a:prstGeom prst="rect">
          <a:avLst/>
        </a:prstGeom>
      </xdr:spPr>
    </xdr:pic>
    <xdr:clientData/>
  </xdr:twoCellAnchor>
  <xdr:twoCellAnchor editAs="oneCell">
    <xdr:from>
      <xdr:col>1</xdr:col>
      <xdr:colOff>107950</xdr:colOff>
      <xdr:row>50</xdr:row>
      <xdr:rowOff>673100</xdr:rowOff>
    </xdr:from>
    <xdr:to>
      <xdr:col>1</xdr:col>
      <xdr:colOff>927410</xdr:colOff>
      <xdr:row>50</xdr:row>
      <xdr:rowOff>1022350</xdr:rowOff>
    </xdr:to>
    <xdr:pic>
      <xdr:nvPicPr>
        <xdr:cNvPr id="125" name="Picture 124">
          <a:extLst>
            <a:ext uri="{FF2B5EF4-FFF2-40B4-BE49-F238E27FC236}">
              <a16:creationId xmlns:a16="http://schemas.microsoft.com/office/drawing/2014/main" id="{F41C4A1F-382D-DF57-250E-5579A7A0FFD5}"/>
            </a:ext>
          </a:extLst>
        </xdr:cNvPr>
        <xdr:cNvPicPr>
          <a:picLocks noChangeAspect="1"/>
        </xdr:cNvPicPr>
      </xdr:nvPicPr>
      <xdr:blipFill>
        <a:blip xmlns:r="http://schemas.openxmlformats.org/officeDocument/2006/relationships" r:embed="rId73"/>
        <a:stretch>
          <a:fillRect/>
        </a:stretch>
      </xdr:blipFill>
      <xdr:spPr>
        <a:xfrm>
          <a:off x="3581400" y="33286700"/>
          <a:ext cx="819460" cy="349250"/>
        </a:xfrm>
        <a:prstGeom prst="rect">
          <a:avLst/>
        </a:prstGeom>
      </xdr:spPr>
    </xdr:pic>
    <xdr:clientData/>
  </xdr:twoCellAnchor>
  <xdr:twoCellAnchor editAs="oneCell">
    <xdr:from>
      <xdr:col>1</xdr:col>
      <xdr:colOff>977900</xdr:colOff>
      <xdr:row>50</xdr:row>
      <xdr:rowOff>12700</xdr:rowOff>
    </xdr:from>
    <xdr:to>
      <xdr:col>1</xdr:col>
      <xdr:colOff>1873250</xdr:colOff>
      <xdr:row>50</xdr:row>
      <xdr:rowOff>1076887</xdr:rowOff>
    </xdr:to>
    <xdr:pic>
      <xdr:nvPicPr>
        <xdr:cNvPr id="126" name="Picture 125">
          <a:extLst>
            <a:ext uri="{FF2B5EF4-FFF2-40B4-BE49-F238E27FC236}">
              <a16:creationId xmlns:a16="http://schemas.microsoft.com/office/drawing/2014/main" id="{AAC7BFEE-B249-7C3D-2B75-7B5BD1E0A8E2}"/>
            </a:ext>
          </a:extLst>
        </xdr:cNvPr>
        <xdr:cNvPicPr>
          <a:picLocks noChangeAspect="1"/>
        </xdr:cNvPicPr>
      </xdr:nvPicPr>
      <xdr:blipFill>
        <a:blip xmlns:r="http://schemas.openxmlformats.org/officeDocument/2006/relationships" r:embed="rId74"/>
        <a:stretch>
          <a:fillRect/>
        </a:stretch>
      </xdr:blipFill>
      <xdr:spPr>
        <a:xfrm>
          <a:off x="4451350" y="32626300"/>
          <a:ext cx="895350" cy="1064187"/>
        </a:xfrm>
        <a:prstGeom prst="rect">
          <a:avLst/>
        </a:prstGeom>
      </xdr:spPr>
    </xdr:pic>
    <xdr:clientData/>
  </xdr:twoCellAnchor>
  <xdr:twoCellAnchor editAs="oneCell">
    <xdr:from>
      <xdr:col>1</xdr:col>
      <xdr:colOff>1892300</xdr:colOff>
      <xdr:row>50</xdr:row>
      <xdr:rowOff>349251</xdr:rowOff>
    </xdr:from>
    <xdr:to>
      <xdr:col>1</xdr:col>
      <xdr:colOff>2730500</xdr:colOff>
      <xdr:row>50</xdr:row>
      <xdr:rowOff>879653</xdr:rowOff>
    </xdr:to>
    <xdr:pic>
      <xdr:nvPicPr>
        <xdr:cNvPr id="127" name="Picture 126">
          <a:extLst>
            <a:ext uri="{FF2B5EF4-FFF2-40B4-BE49-F238E27FC236}">
              <a16:creationId xmlns:a16="http://schemas.microsoft.com/office/drawing/2014/main" id="{2C6DACBC-2C8A-E8CA-EC87-F0A45A08E833}"/>
            </a:ext>
          </a:extLst>
        </xdr:cNvPr>
        <xdr:cNvPicPr>
          <a:picLocks noChangeAspect="1"/>
        </xdr:cNvPicPr>
      </xdr:nvPicPr>
      <xdr:blipFill>
        <a:blip xmlns:r="http://schemas.openxmlformats.org/officeDocument/2006/relationships" r:embed="rId75"/>
        <a:stretch>
          <a:fillRect/>
        </a:stretch>
      </xdr:blipFill>
      <xdr:spPr>
        <a:xfrm>
          <a:off x="5365750" y="32962851"/>
          <a:ext cx="838200" cy="530402"/>
        </a:xfrm>
        <a:prstGeom prst="rect">
          <a:avLst/>
        </a:prstGeom>
      </xdr:spPr>
    </xdr:pic>
    <xdr:clientData/>
  </xdr:twoCellAnchor>
  <xdr:twoCellAnchor editAs="oneCell">
    <xdr:from>
      <xdr:col>1</xdr:col>
      <xdr:colOff>1866900</xdr:colOff>
      <xdr:row>74</xdr:row>
      <xdr:rowOff>139700</xdr:rowOff>
    </xdr:from>
    <xdr:to>
      <xdr:col>1</xdr:col>
      <xdr:colOff>2724150</xdr:colOff>
      <xdr:row>75</xdr:row>
      <xdr:rowOff>342899</xdr:rowOff>
    </xdr:to>
    <xdr:pic>
      <xdr:nvPicPr>
        <xdr:cNvPr id="131" name="Picture 130">
          <a:extLst>
            <a:ext uri="{FF2B5EF4-FFF2-40B4-BE49-F238E27FC236}">
              <a16:creationId xmlns:a16="http://schemas.microsoft.com/office/drawing/2014/main" id="{7351F60B-21D3-7375-6D51-B74BE0DF8A77}"/>
            </a:ext>
          </a:extLst>
        </xdr:cNvPr>
        <xdr:cNvPicPr>
          <a:picLocks noChangeAspect="1"/>
        </xdr:cNvPicPr>
      </xdr:nvPicPr>
      <xdr:blipFill>
        <a:blip xmlns:r="http://schemas.openxmlformats.org/officeDocument/2006/relationships" r:embed="rId76"/>
        <a:stretch>
          <a:fillRect/>
        </a:stretch>
      </xdr:blipFill>
      <xdr:spPr>
        <a:xfrm>
          <a:off x="5340350" y="48774350"/>
          <a:ext cx="857250" cy="857250"/>
        </a:xfrm>
        <a:prstGeom prst="rect">
          <a:avLst/>
        </a:prstGeom>
      </xdr:spPr>
    </xdr:pic>
    <xdr:clientData/>
  </xdr:twoCellAnchor>
  <xdr:twoCellAnchor editAs="oneCell">
    <xdr:from>
      <xdr:col>1</xdr:col>
      <xdr:colOff>1131329</xdr:colOff>
      <xdr:row>74</xdr:row>
      <xdr:rowOff>139700</xdr:rowOff>
    </xdr:from>
    <xdr:to>
      <xdr:col>1</xdr:col>
      <xdr:colOff>1759372</xdr:colOff>
      <xdr:row>74</xdr:row>
      <xdr:rowOff>651219</xdr:rowOff>
    </xdr:to>
    <xdr:pic>
      <xdr:nvPicPr>
        <xdr:cNvPr id="132" name="Picture 131">
          <a:extLst>
            <a:ext uri="{FF2B5EF4-FFF2-40B4-BE49-F238E27FC236}">
              <a16:creationId xmlns:a16="http://schemas.microsoft.com/office/drawing/2014/main" id="{8D8CE2A3-A715-29E7-3214-383F882365FA}"/>
            </a:ext>
          </a:extLst>
        </xdr:cNvPr>
        <xdr:cNvPicPr>
          <a:picLocks noChangeAspect="1"/>
        </xdr:cNvPicPr>
      </xdr:nvPicPr>
      <xdr:blipFill>
        <a:blip xmlns:r="http://schemas.openxmlformats.org/officeDocument/2006/relationships" r:embed="rId77"/>
        <a:stretch>
          <a:fillRect/>
        </a:stretch>
      </xdr:blipFill>
      <xdr:spPr>
        <a:xfrm>
          <a:off x="4604779" y="38608000"/>
          <a:ext cx="628043" cy="511519"/>
        </a:xfrm>
        <a:prstGeom prst="rect">
          <a:avLst/>
        </a:prstGeom>
      </xdr:spPr>
    </xdr:pic>
    <xdr:clientData/>
  </xdr:twoCellAnchor>
  <xdr:twoCellAnchor editAs="oneCell">
    <xdr:from>
      <xdr:col>1</xdr:col>
      <xdr:colOff>2343150</xdr:colOff>
      <xdr:row>35</xdr:row>
      <xdr:rowOff>289561</xdr:rowOff>
    </xdr:from>
    <xdr:to>
      <xdr:col>1</xdr:col>
      <xdr:colOff>2757487</xdr:colOff>
      <xdr:row>35</xdr:row>
      <xdr:rowOff>952501</xdr:rowOff>
    </xdr:to>
    <xdr:pic>
      <xdr:nvPicPr>
        <xdr:cNvPr id="140" name="Picture 139">
          <a:extLst>
            <a:ext uri="{FF2B5EF4-FFF2-40B4-BE49-F238E27FC236}">
              <a16:creationId xmlns:a16="http://schemas.microsoft.com/office/drawing/2014/main" id="{B8DAAA37-7B1C-6436-8F9E-ECDF46E41E92}"/>
            </a:ext>
          </a:extLst>
        </xdr:cNvPr>
        <xdr:cNvPicPr>
          <a:picLocks noChangeAspect="1"/>
        </xdr:cNvPicPr>
      </xdr:nvPicPr>
      <xdr:blipFill>
        <a:blip xmlns:r="http://schemas.openxmlformats.org/officeDocument/2006/relationships" r:embed="rId78"/>
        <a:stretch>
          <a:fillRect/>
        </a:stretch>
      </xdr:blipFill>
      <xdr:spPr>
        <a:xfrm>
          <a:off x="5816600" y="18291811"/>
          <a:ext cx="414337" cy="662940"/>
        </a:xfrm>
        <a:prstGeom prst="rect">
          <a:avLst/>
        </a:prstGeom>
      </xdr:spPr>
    </xdr:pic>
    <xdr:clientData/>
  </xdr:twoCellAnchor>
  <xdr:twoCellAnchor editAs="oneCell">
    <xdr:from>
      <xdr:col>1</xdr:col>
      <xdr:colOff>243931</xdr:colOff>
      <xdr:row>35</xdr:row>
      <xdr:rowOff>730250</xdr:rowOff>
    </xdr:from>
    <xdr:to>
      <xdr:col>1</xdr:col>
      <xdr:colOff>651964</xdr:colOff>
      <xdr:row>35</xdr:row>
      <xdr:rowOff>1060450</xdr:rowOff>
    </xdr:to>
    <xdr:pic>
      <xdr:nvPicPr>
        <xdr:cNvPr id="141" name="Picture 140">
          <a:extLst>
            <a:ext uri="{FF2B5EF4-FFF2-40B4-BE49-F238E27FC236}">
              <a16:creationId xmlns:a16="http://schemas.microsoft.com/office/drawing/2014/main" id="{D508D76C-9BA0-F930-544A-2C9B455E4032}"/>
            </a:ext>
          </a:extLst>
        </xdr:cNvPr>
        <xdr:cNvPicPr>
          <a:picLocks noChangeAspect="1"/>
        </xdr:cNvPicPr>
      </xdr:nvPicPr>
      <xdr:blipFill>
        <a:blip xmlns:r="http://schemas.openxmlformats.org/officeDocument/2006/relationships" r:embed="rId79"/>
        <a:stretch>
          <a:fillRect/>
        </a:stretch>
      </xdr:blipFill>
      <xdr:spPr>
        <a:xfrm>
          <a:off x="3717381" y="18732500"/>
          <a:ext cx="408033" cy="330200"/>
        </a:xfrm>
        <a:prstGeom prst="rect">
          <a:avLst/>
        </a:prstGeom>
      </xdr:spPr>
    </xdr:pic>
    <xdr:clientData/>
  </xdr:twoCellAnchor>
  <xdr:twoCellAnchor editAs="oneCell">
    <xdr:from>
      <xdr:col>1</xdr:col>
      <xdr:colOff>95250</xdr:colOff>
      <xdr:row>32</xdr:row>
      <xdr:rowOff>38100</xdr:rowOff>
    </xdr:from>
    <xdr:to>
      <xdr:col>1</xdr:col>
      <xdr:colOff>2578100</xdr:colOff>
      <xdr:row>32</xdr:row>
      <xdr:rowOff>1111250</xdr:rowOff>
    </xdr:to>
    <xdr:pic>
      <xdr:nvPicPr>
        <xdr:cNvPr id="144" name="Picture 143">
          <a:extLst>
            <a:ext uri="{FF2B5EF4-FFF2-40B4-BE49-F238E27FC236}">
              <a16:creationId xmlns:a16="http://schemas.microsoft.com/office/drawing/2014/main" id="{E75FA281-727F-DBC7-45EF-2CADF6DDC579}"/>
            </a:ext>
          </a:extLst>
        </xdr:cNvPr>
        <xdr:cNvPicPr>
          <a:picLocks noChangeAspect="1"/>
        </xdr:cNvPicPr>
      </xdr:nvPicPr>
      <xdr:blipFill>
        <a:blip xmlns:r="http://schemas.openxmlformats.org/officeDocument/2006/relationships" r:embed="rId80"/>
        <a:stretch>
          <a:fillRect/>
        </a:stretch>
      </xdr:blipFill>
      <xdr:spPr>
        <a:xfrm>
          <a:off x="3568700" y="16960850"/>
          <a:ext cx="2482850" cy="1073150"/>
        </a:xfrm>
        <a:prstGeom prst="rect">
          <a:avLst/>
        </a:prstGeom>
      </xdr:spPr>
    </xdr:pic>
    <xdr:clientData/>
  </xdr:twoCellAnchor>
  <xdr:twoCellAnchor editAs="oneCell">
    <xdr:from>
      <xdr:col>1</xdr:col>
      <xdr:colOff>907676</xdr:colOff>
      <xdr:row>83</xdr:row>
      <xdr:rowOff>57150</xdr:rowOff>
    </xdr:from>
    <xdr:to>
      <xdr:col>1</xdr:col>
      <xdr:colOff>1575049</xdr:colOff>
      <xdr:row>83</xdr:row>
      <xdr:rowOff>781321</xdr:rowOff>
    </xdr:to>
    <xdr:pic>
      <xdr:nvPicPr>
        <xdr:cNvPr id="146" name="Picture 145">
          <a:extLst>
            <a:ext uri="{FF2B5EF4-FFF2-40B4-BE49-F238E27FC236}">
              <a16:creationId xmlns:a16="http://schemas.microsoft.com/office/drawing/2014/main" id="{9C7A687D-518A-CD48-C686-5C524B0FCB8C}"/>
            </a:ext>
          </a:extLst>
        </xdr:cNvPr>
        <xdr:cNvPicPr>
          <a:picLocks noChangeAspect="1"/>
        </xdr:cNvPicPr>
      </xdr:nvPicPr>
      <xdr:blipFill>
        <a:blip xmlns:r="http://schemas.openxmlformats.org/officeDocument/2006/relationships" r:embed="rId81"/>
        <a:stretch>
          <a:fillRect/>
        </a:stretch>
      </xdr:blipFill>
      <xdr:spPr>
        <a:xfrm>
          <a:off x="4381126" y="48075850"/>
          <a:ext cx="667373" cy="724171"/>
        </a:xfrm>
        <a:prstGeom prst="rect">
          <a:avLst/>
        </a:prstGeom>
      </xdr:spPr>
    </xdr:pic>
    <xdr:clientData/>
  </xdr:twoCellAnchor>
  <xdr:twoCellAnchor editAs="oneCell">
    <xdr:from>
      <xdr:col>1</xdr:col>
      <xdr:colOff>215900</xdr:colOff>
      <xdr:row>46</xdr:row>
      <xdr:rowOff>71809</xdr:rowOff>
    </xdr:from>
    <xdr:to>
      <xdr:col>1</xdr:col>
      <xdr:colOff>1124200</xdr:colOff>
      <xdr:row>46</xdr:row>
      <xdr:rowOff>1067074</xdr:rowOff>
    </xdr:to>
    <xdr:pic>
      <xdr:nvPicPr>
        <xdr:cNvPr id="147" name="Picture 146">
          <a:extLst>
            <a:ext uri="{FF2B5EF4-FFF2-40B4-BE49-F238E27FC236}">
              <a16:creationId xmlns:a16="http://schemas.microsoft.com/office/drawing/2014/main" id="{30B1B316-6FC3-D467-D323-EAF246989221}"/>
            </a:ext>
          </a:extLst>
        </xdr:cNvPr>
        <xdr:cNvPicPr>
          <a:picLocks noChangeAspect="1"/>
        </xdr:cNvPicPr>
      </xdr:nvPicPr>
      <xdr:blipFill>
        <a:blip xmlns:r="http://schemas.openxmlformats.org/officeDocument/2006/relationships" r:embed="rId82"/>
        <a:stretch>
          <a:fillRect/>
        </a:stretch>
      </xdr:blipFill>
      <xdr:spPr>
        <a:xfrm>
          <a:off x="3689350" y="31605909"/>
          <a:ext cx="908300" cy="995265"/>
        </a:xfrm>
        <a:prstGeom prst="rect">
          <a:avLst/>
        </a:prstGeom>
      </xdr:spPr>
    </xdr:pic>
    <xdr:clientData/>
  </xdr:twoCellAnchor>
  <xdr:twoCellAnchor editAs="oneCell">
    <xdr:from>
      <xdr:col>1</xdr:col>
      <xdr:colOff>1562100</xdr:colOff>
      <xdr:row>46</xdr:row>
      <xdr:rowOff>95540</xdr:rowOff>
    </xdr:from>
    <xdr:to>
      <xdr:col>1</xdr:col>
      <xdr:colOff>2168759</xdr:colOff>
      <xdr:row>46</xdr:row>
      <xdr:rowOff>1044944</xdr:rowOff>
    </xdr:to>
    <xdr:pic>
      <xdr:nvPicPr>
        <xdr:cNvPr id="148" name="Picture 147">
          <a:extLst>
            <a:ext uri="{FF2B5EF4-FFF2-40B4-BE49-F238E27FC236}">
              <a16:creationId xmlns:a16="http://schemas.microsoft.com/office/drawing/2014/main" id="{04732F05-BB59-6725-67D2-96270FFC284F}"/>
            </a:ext>
          </a:extLst>
        </xdr:cNvPr>
        <xdr:cNvPicPr>
          <a:picLocks noChangeAspect="1"/>
        </xdr:cNvPicPr>
      </xdr:nvPicPr>
      <xdr:blipFill>
        <a:blip xmlns:r="http://schemas.openxmlformats.org/officeDocument/2006/relationships" r:embed="rId83"/>
        <a:stretch>
          <a:fillRect/>
        </a:stretch>
      </xdr:blipFill>
      <xdr:spPr>
        <a:xfrm>
          <a:off x="5035550" y="31629640"/>
          <a:ext cx="606659" cy="949404"/>
        </a:xfrm>
        <a:prstGeom prst="rect">
          <a:avLst/>
        </a:prstGeom>
      </xdr:spPr>
    </xdr:pic>
    <xdr:clientData/>
  </xdr:twoCellAnchor>
  <xdr:twoCellAnchor editAs="oneCell">
    <xdr:from>
      <xdr:col>1</xdr:col>
      <xdr:colOff>946151</xdr:colOff>
      <xdr:row>84</xdr:row>
      <xdr:rowOff>59300</xdr:rowOff>
    </xdr:from>
    <xdr:to>
      <xdr:col>1</xdr:col>
      <xdr:colOff>1587501</xdr:colOff>
      <xdr:row>84</xdr:row>
      <xdr:rowOff>768349</xdr:rowOff>
    </xdr:to>
    <xdr:pic>
      <xdr:nvPicPr>
        <xdr:cNvPr id="149" name="Picture 148">
          <a:extLst>
            <a:ext uri="{FF2B5EF4-FFF2-40B4-BE49-F238E27FC236}">
              <a16:creationId xmlns:a16="http://schemas.microsoft.com/office/drawing/2014/main" id="{A8D3A57D-6E97-6367-2E53-36B31261DFE5}"/>
            </a:ext>
          </a:extLst>
        </xdr:cNvPr>
        <xdr:cNvPicPr>
          <a:picLocks noChangeAspect="1"/>
        </xdr:cNvPicPr>
      </xdr:nvPicPr>
      <xdr:blipFill>
        <a:blip xmlns:r="http://schemas.openxmlformats.org/officeDocument/2006/relationships" r:embed="rId84"/>
        <a:stretch>
          <a:fillRect/>
        </a:stretch>
      </xdr:blipFill>
      <xdr:spPr>
        <a:xfrm>
          <a:off x="4419601" y="50027450"/>
          <a:ext cx="641350" cy="709049"/>
        </a:xfrm>
        <a:prstGeom prst="rect">
          <a:avLst/>
        </a:prstGeom>
      </xdr:spPr>
    </xdr:pic>
    <xdr:clientData/>
  </xdr:twoCellAnchor>
  <xdr:twoCellAnchor editAs="oneCell">
    <xdr:from>
      <xdr:col>1</xdr:col>
      <xdr:colOff>209550</xdr:colOff>
      <xdr:row>55</xdr:row>
      <xdr:rowOff>126023</xdr:rowOff>
    </xdr:from>
    <xdr:to>
      <xdr:col>1</xdr:col>
      <xdr:colOff>2541417</xdr:colOff>
      <xdr:row>55</xdr:row>
      <xdr:rowOff>1022895</xdr:rowOff>
    </xdr:to>
    <xdr:pic>
      <xdr:nvPicPr>
        <xdr:cNvPr id="154" name="Picture 153">
          <a:extLst>
            <a:ext uri="{FF2B5EF4-FFF2-40B4-BE49-F238E27FC236}">
              <a16:creationId xmlns:a16="http://schemas.microsoft.com/office/drawing/2014/main" id="{DEA630AF-6166-BD31-9080-BD1F1511A168}"/>
            </a:ext>
          </a:extLst>
        </xdr:cNvPr>
        <xdr:cNvPicPr>
          <a:picLocks noChangeAspect="1"/>
        </xdr:cNvPicPr>
      </xdr:nvPicPr>
      <xdr:blipFill>
        <a:blip xmlns:r="http://schemas.openxmlformats.org/officeDocument/2006/relationships" r:embed="rId85"/>
        <a:stretch>
          <a:fillRect/>
        </a:stretch>
      </xdr:blipFill>
      <xdr:spPr>
        <a:xfrm>
          <a:off x="3683000" y="38403823"/>
          <a:ext cx="2331867" cy="896872"/>
        </a:xfrm>
        <a:prstGeom prst="rect">
          <a:avLst/>
        </a:prstGeom>
      </xdr:spPr>
    </xdr:pic>
    <xdr:clientData/>
  </xdr:twoCellAnchor>
  <xdr:twoCellAnchor editAs="oneCell">
    <xdr:from>
      <xdr:col>1</xdr:col>
      <xdr:colOff>891439</xdr:colOff>
      <xdr:row>58</xdr:row>
      <xdr:rowOff>171450</xdr:rowOff>
    </xdr:from>
    <xdr:to>
      <xdr:col>1</xdr:col>
      <xdr:colOff>2245852</xdr:colOff>
      <xdr:row>58</xdr:row>
      <xdr:rowOff>939799</xdr:rowOff>
    </xdr:to>
    <xdr:pic>
      <xdr:nvPicPr>
        <xdr:cNvPr id="156" name="Picture 155">
          <a:extLst>
            <a:ext uri="{FF2B5EF4-FFF2-40B4-BE49-F238E27FC236}">
              <a16:creationId xmlns:a16="http://schemas.microsoft.com/office/drawing/2014/main" id="{42EDE6FA-EA0F-0BAB-F91B-DC460EC72976}"/>
            </a:ext>
          </a:extLst>
        </xdr:cNvPr>
        <xdr:cNvPicPr>
          <a:picLocks noChangeAspect="1"/>
        </xdr:cNvPicPr>
      </xdr:nvPicPr>
      <xdr:blipFill>
        <a:blip xmlns:r="http://schemas.openxmlformats.org/officeDocument/2006/relationships" r:embed="rId86"/>
        <a:stretch>
          <a:fillRect/>
        </a:stretch>
      </xdr:blipFill>
      <xdr:spPr>
        <a:xfrm>
          <a:off x="4365263" y="45452553"/>
          <a:ext cx="1354413" cy="768349"/>
        </a:xfrm>
        <a:prstGeom prst="rect">
          <a:avLst/>
        </a:prstGeom>
      </xdr:spPr>
    </xdr:pic>
    <xdr:clientData/>
  </xdr:twoCellAnchor>
  <xdr:twoCellAnchor editAs="oneCell">
    <xdr:from>
      <xdr:col>1</xdr:col>
      <xdr:colOff>832598</xdr:colOff>
      <xdr:row>59</xdr:row>
      <xdr:rowOff>133723</xdr:rowOff>
    </xdr:from>
    <xdr:to>
      <xdr:col>1</xdr:col>
      <xdr:colOff>1931148</xdr:colOff>
      <xdr:row>59</xdr:row>
      <xdr:rowOff>985924</xdr:rowOff>
    </xdr:to>
    <xdr:pic>
      <xdr:nvPicPr>
        <xdr:cNvPr id="157" name="Picture 156">
          <a:extLst>
            <a:ext uri="{FF2B5EF4-FFF2-40B4-BE49-F238E27FC236}">
              <a16:creationId xmlns:a16="http://schemas.microsoft.com/office/drawing/2014/main" id="{2292AAE9-15C5-B8EF-0277-740CB7B5AFFB}"/>
            </a:ext>
          </a:extLst>
        </xdr:cNvPr>
        <xdr:cNvPicPr>
          <a:picLocks noChangeAspect="1"/>
        </xdr:cNvPicPr>
      </xdr:nvPicPr>
      <xdr:blipFill>
        <a:blip xmlns:r="http://schemas.openxmlformats.org/officeDocument/2006/relationships" r:embed="rId87"/>
        <a:stretch>
          <a:fillRect/>
        </a:stretch>
      </xdr:blipFill>
      <xdr:spPr>
        <a:xfrm>
          <a:off x="4306422" y="46535414"/>
          <a:ext cx="1098550" cy="852201"/>
        </a:xfrm>
        <a:prstGeom prst="rect">
          <a:avLst/>
        </a:prstGeom>
      </xdr:spPr>
    </xdr:pic>
    <xdr:clientData/>
  </xdr:twoCellAnchor>
  <xdr:twoCellAnchor editAs="oneCell">
    <xdr:from>
      <xdr:col>1</xdr:col>
      <xdr:colOff>120602</xdr:colOff>
      <xdr:row>53</xdr:row>
      <xdr:rowOff>50799</xdr:rowOff>
    </xdr:from>
    <xdr:to>
      <xdr:col>1</xdr:col>
      <xdr:colOff>622300</xdr:colOff>
      <xdr:row>53</xdr:row>
      <xdr:rowOff>490194</xdr:rowOff>
    </xdr:to>
    <xdr:pic>
      <xdr:nvPicPr>
        <xdr:cNvPr id="158" name="Picture 157">
          <a:extLst>
            <a:ext uri="{FF2B5EF4-FFF2-40B4-BE49-F238E27FC236}">
              <a16:creationId xmlns:a16="http://schemas.microsoft.com/office/drawing/2014/main" id="{0D2E7843-9DD2-727C-3FC9-EC339848EF6A}"/>
            </a:ext>
          </a:extLst>
        </xdr:cNvPr>
        <xdr:cNvPicPr>
          <a:picLocks noChangeAspect="1"/>
        </xdr:cNvPicPr>
      </xdr:nvPicPr>
      <xdr:blipFill>
        <a:blip xmlns:r="http://schemas.openxmlformats.org/officeDocument/2006/relationships" r:embed="rId88"/>
        <a:stretch>
          <a:fillRect/>
        </a:stretch>
      </xdr:blipFill>
      <xdr:spPr>
        <a:xfrm>
          <a:off x="3594052" y="38328599"/>
          <a:ext cx="501698" cy="439395"/>
        </a:xfrm>
        <a:prstGeom prst="rect">
          <a:avLst/>
        </a:prstGeom>
      </xdr:spPr>
    </xdr:pic>
    <xdr:clientData/>
  </xdr:twoCellAnchor>
  <xdr:twoCellAnchor editAs="oneCell">
    <xdr:from>
      <xdr:col>1</xdr:col>
      <xdr:colOff>114300</xdr:colOff>
      <xdr:row>53</xdr:row>
      <xdr:rowOff>526797</xdr:rowOff>
    </xdr:from>
    <xdr:to>
      <xdr:col>1</xdr:col>
      <xdr:colOff>768549</xdr:colOff>
      <xdr:row>53</xdr:row>
      <xdr:rowOff>971686</xdr:rowOff>
    </xdr:to>
    <xdr:pic>
      <xdr:nvPicPr>
        <xdr:cNvPr id="159" name="Picture 158">
          <a:extLst>
            <a:ext uri="{FF2B5EF4-FFF2-40B4-BE49-F238E27FC236}">
              <a16:creationId xmlns:a16="http://schemas.microsoft.com/office/drawing/2014/main" id="{C6E3A8C6-DFD1-936D-E655-E495AA2474D5}"/>
            </a:ext>
          </a:extLst>
        </xdr:cNvPr>
        <xdr:cNvPicPr>
          <a:picLocks noChangeAspect="1"/>
        </xdr:cNvPicPr>
      </xdr:nvPicPr>
      <xdr:blipFill>
        <a:blip xmlns:r="http://schemas.openxmlformats.org/officeDocument/2006/relationships" r:embed="rId89"/>
        <a:stretch>
          <a:fillRect/>
        </a:stretch>
      </xdr:blipFill>
      <xdr:spPr>
        <a:xfrm>
          <a:off x="3587750" y="38804597"/>
          <a:ext cx="654249" cy="444889"/>
        </a:xfrm>
        <a:prstGeom prst="rect">
          <a:avLst/>
        </a:prstGeom>
      </xdr:spPr>
    </xdr:pic>
    <xdr:clientData/>
  </xdr:twoCellAnchor>
  <xdr:twoCellAnchor editAs="oneCell">
    <xdr:from>
      <xdr:col>1</xdr:col>
      <xdr:colOff>2336800</xdr:colOff>
      <xdr:row>53</xdr:row>
      <xdr:rowOff>326748</xdr:rowOff>
    </xdr:from>
    <xdr:to>
      <xdr:col>1</xdr:col>
      <xdr:colOff>2692583</xdr:colOff>
      <xdr:row>53</xdr:row>
      <xdr:rowOff>968705</xdr:rowOff>
    </xdr:to>
    <xdr:pic>
      <xdr:nvPicPr>
        <xdr:cNvPr id="160" name="Picture 159">
          <a:extLst>
            <a:ext uri="{FF2B5EF4-FFF2-40B4-BE49-F238E27FC236}">
              <a16:creationId xmlns:a16="http://schemas.microsoft.com/office/drawing/2014/main" id="{4BF4FABE-95BC-C42E-799B-AB8C789B42A1}"/>
            </a:ext>
          </a:extLst>
        </xdr:cNvPr>
        <xdr:cNvPicPr>
          <a:picLocks noChangeAspect="1"/>
        </xdr:cNvPicPr>
      </xdr:nvPicPr>
      <xdr:blipFill>
        <a:blip xmlns:r="http://schemas.openxmlformats.org/officeDocument/2006/relationships" r:embed="rId90"/>
        <a:stretch>
          <a:fillRect/>
        </a:stretch>
      </xdr:blipFill>
      <xdr:spPr>
        <a:xfrm>
          <a:off x="5810250" y="38604548"/>
          <a:ext cx="355783" cy="641957"/>
        </a:xfrm>
        <a:prstGeom prst="rect">
          <a:avLst/>
        </a:prstGeom>
      </xdr:spPr>
    </xdr:pic>
    <xdr:clientData/>
  </xdr:twoCellAnchor>
  <xdr:twoCellAnchor editAs="oneCell">
    <xdr:from>
      <xdr:col>1</xdr:col>
      <xdr:colOff>1930038</xdr:colOff>
      <xdr:row>53</xdr:row>
      <xdr:rowOff>323850</xdr:rowOff>
    </xdr:from>
    <xdr:to>
      <xdr:col>1</xdr:col>
      <xdr:colOff>2276700</xdr:colOff>
      <xdr:row>53</xdr:row>
      <xdr:rowOff>1006918</xdr:rowOff>
    </xdr:to>
    <xdr:pic>
      <xdr:nvPicPr>
        <xdr:cNvPr id="162" name="Picture 161">
          <a:extLst>
            <a:ext uri="{FF2B5EF4-FFF2-40B4-BE49-F238E27FC236}">
              <a16:creationId xmlns:a16="http://schemas.microsoft.com/office/drawing/2014/main" id="{A4B7DA8F-E1DB-3F7B-5712-63E34001B85C}"/>
            </a:ext>
          </a:extLst>
        </xdr:cNvPr>
        <xdr:cNvPicPr>
          <a:picLocks noChangeAspect="1"/>
        </xdr:cNvPicPr>
      </xdr:nvPicPr>
      <xdr:blipFill>
        <a:blip xmlns:r="http://schemas.openxmlformats.org/officeDocument/2006/relationships" r:embed="rId91"/>
        <a:stretch>
          <a:fillRect/>
        </a:stretch>
      </xdr:blipFill>
      <xdr:spPr>
        <a:xfrm>
          <a:off x="5403488" y="38601650"/>
          <a:ext cx="346662" cy="683068"/>
        </a:xfrm>
        <a:prstGeom prst="rect">
          <a:avLst/>
        </a:prstGeom>
      </xdr:spPr>
    </xdr:pic>
    <xdr:clientData/>
  </xdr:twoCellAnchor>
  <xdr:twoCellAnchor editAs="oneCell">
    <xdr:from>
      <xdr:col>1</xdr:col>
      <xdr:colOff>1485517</xdr:colOff>
      <xdr:row>53</xdr:row>
      <xdr:rowOff>285750</xdr:rowOff>
    </xdr:from>
    <xdr:to>
      <xdr:col>1</xdr:col>
      <xdr:colOff>1806775</xdr:colOff>
      <xdr:row>53</xdr:row>
      <xdr:rowOff>994218</xdr:rowOff>
    </xdr:to>
    <xdr:pic>
      <xdr:nvPicPr>
        <xdr:cNvPr id="164" name="Picture 163">
          <a:extLst>
            <a:ext uri="{FF2B5EF4-FFF2-40B4-BE49-F238E27FC236}">
              <a16:creationId xmlns:a16="http://schemas.microsoft.com/office/drawing/2014/main" id="{4729F77D-74F8-E575-FA64-3049AA4E3D15}"/>
            </a:ext>
          </a:extLst>
        </xdr:cNvPr>
        <xdr:cNvPicPr>
          <a:picLocks noChangeAspect="1"/>
        </xdr:cNvPicPr>
      </xdr:nvPicPr>
      <xdr:blipFill>
        <a:blip xmlns:r="http://schemas.openxmlformats.org/officeDocument/2006/relationships" r:embed="rId92"/>
        <a:stretch>
          <a:fillRect/>
        </a:stretch>
      </xdr:blipFill>
      <xdr:spPr>
        <a:xfrm>
          <a:off x="4958967" y="38563550"/>
          <a:ext cx="321258" cy="708468"/>
        </a:xfrm>
        <a:prstGeom prst="rect">
          <a:avLst/>
        </a:prstGeom>
      </xdr:spPr>
    </xdr:pic>
    <xdr:clientData/>
  </xdr:twoCellAnchor>
  <xdr:twoCellAnchor editAs="oneCell">
    <xdr:from>
      <xdr:col>1</xdr:col>
      <xdr:colOff>828372</xdr:colOff>
      <xdr:row>53</xdr:row>
      <xdr:rowOff>146050</xdr:rowOff>
    </xdr:from>
    <xdr:to>
      <xdr:col>1</xdr:col>
      <xdr:colOff>1343520</xdr:colOff>
      <xdr:row>53</xdr:row>
      <xdr:rowOff>1000948</xdr:rowOff>
    </xdr:to>
    <xdr:pic>
      <xdr:nvPicPr>
        <xdr:cNvPr id="165" name="Picture 164">
          <a:extLst>
            <a:ext uri="{FF2B5EF4-FFF2-40B4-BE49-F238E27FC236}">
              <a16:creationId xmlns:a16="http://schemas.microsoft.com/office/drawing/2014/main" id="{C0DC1C91-F8D6-21C6-ACE4-BEAB2C1D711B}"/>
            </a:ext>
          </a:extLst>
        </xdr:cNvPr>
        <xdr:cNvPicPr>
          <a:picLocks noChangeAspect="1"/>
        </xdr:cNvPicPr>
      </xdr:nvPicPr>
      <xdr:blipFill>
        <a:blip xmlns:r="http://schemas.openxmlformats.org/officeDocument/2006/relationships" r:embed="rId93"/>
        <a:stretch>
          <a:fillRect/>
        </a:stretch>
      </xdr:blipFill>
      <xdr:spPr>
        <a:xfrm>
          <a:off x="4301822" y="38423850"/>
          <a:ext cx="515148" cy="854898"/>
        </a:xfrm>
        <a:prstGeom prst="rect">
          <a:avLst/>
        </a:prstGeom>
      </xdr:spPr>
    </xdr:pic>
    <xdr:clientData/>
  </xdr:twoCellAnchor>
  <xdr:twoCellAnchor editAs="oneCell">
    <xdr:from>
      <xdr:col>1</xdr:col>
      <xdr:colOff>1411111</xdr:colOff>
      <xdr:row>45</xdr:row>
      <xdr:rowOff>576204</xdr:rowOff>
    </xdr:from>
    <xdr:to>
      <xdr:col>1</xdr:col>
      <xdr:colOff>1917965</xdr:colOff>
      <xdr:row>46</xdr:row>
      <xdr:rowOff>1</xdr:rowOff>
    </xdr:to>
    <xdr:pic>
      <xdr:nvPicPr>
        <xdr:cNvPr id="31" name="Picture 30">
          <a:extLst>
            <a:ext uri="{FF2B5EF4-FFF2-40B4-BE49-F238E27FC236}">
              <a16:creationId xmlns:a16="http://schemas.microsoft.com/office/drawing/2014/main" id="{5CBA0A82-7884-211D-500A-28459C3AE5E3}"/>
            </a:ext>
          </a:extLst>
        </xdr:cNvPr>
        <xdr:cNvPicPr>
          <a:picLocks noChangeAspect="1"/>
        </xdr:cNvPicPr>
      </xdr:nvPicPr>
      <xdr:blipFill>
        <a:blip xmlns:r="http://schemas.openxmlformats.org/officeDocument/2006/relationships" r:embed="rId94"/>
        <a:stretch>
          <a:fillRect/>
        </a:stretch>
      </xdr:blipFill>
      <xdr:spPr>
        <a:xfrm>
          <a:off x="4880092" y="33737315"/>
          <a:ext cx="506854" cy="552686"/>
        </a:xfrm>
        <a:prstGeom prst="rect">
          <a:avLst/>
        </a:prstGeom>
      </xdr:spPr>
    </xdr:pic>
    <xdr:clientData/>
  </xdr:twoCellAnchor>
  <xdr:twoCellAnchor editAs="oneCell">
    <xdr:from>
      <xdr:col>1</xdr:col>
      <xdr:colOff>1554471</xdr:colOff>
      <xdr:row>91</xdr:row>
      <xdr:rowOff>65712</xdr:rowOff>
    </xdr:from>
    <xdr:to>
      <xdr:col>1</xdr:col>
      <xdr:colOff>2492272</xdr:colOff>
      <xdr:row>91</xdr:row>
      <xdr:rowOff>815953</xdr:rowOff>
    </xdr:to>
    <xdr:pic>
      <xdr:nvPicPr>
        <xdr:cNvPr id="33" name="Picture 32">
          <a:extLst>
            <a:ext uri="{FF2B5EF4-FFF2-40B4-BE49-F238E27FC236}">
              <a16:creationId xmlns:a16="http://schemas.microsoft.com/office/drawing/2014/main" id="{4EC41574-7B5F-17A0-8B5D-547CD4738AE3}"/>
            </a:ext>
          </a:extLst>
        </xdr:cNvPr>
        <xdr:cNvPicPr>
          <a:picLocks noChangeAspect="1"/>
        </xdr:cNvPicPr>
      </xdr:nvPicPr>
      <xdr:blipFill>
        <a:blip xmlns:r="http://schemas.openxmlformats.org/officeDocument/2006/relationships" r:embed="rId95"/>
        <a:stretch>
          <a:fillRect/>
        </a:stretch>
      </xdr:blipFill>
      <xdr:spPr>
        <a:xfrm>
          <a:off x="5028295" y="64826374"/>
          <a:ext cx="937801" cy="750241"/>
        </a:xfrm>
        <a:prstGeom prst="rect">
          <a:avLst/>
        </a:prstGeom>
      </xdr:spPr>
    </xdr:pic>
    <xdr:clientData/>
  </xdr:twoCellAnchor>
  <xdr:twoCellAnchor editAs="oneCell">
    <xdr:from>
      <xdr:col>1</xdr:col>
      <xdr:colOff>242795</xdr:colOff>
      <xdr:row>91</xdr:row>
      <xdr:rowOff>186074</xdr:rowOff>
    </xdr:from>
    <xdr:to>
      <xdr:col>1</xdr:col>
      <xdr:colOff>1222056</xdr:colOff>
      <xdr:row>91</xdr:row>
      <xdr:rowOff>679962</xdr:rowOff>
    </xdr:to>
    <xdr:pic>
      <xdr:nvPicPr>
        <xdr:cNvPr id="34" name="Picture 33">
          <a:extLst>
            <a:ext uri="{FF2B5EF4-FFF2-40B4-BE49-F238E27FC236}">
              <a16:creationId xmlns:a16="http://schemas.microsoft.com/office/drawing/2014/main" id="{8488EC64-4ECC-9508-50E8-756B8203E093}"/>
            </a:ext>
          </a:extLst>
        </xdr:cNvPr>
        <xdr:cNvPicPr>
          <a:picLocks noChangeAspect="1"/>
        </xdr:cNvPicPr>
      </xdr:nvPicPr>
      <xdr:blipFill>
        <a:blip xmlns:r="http://schemas.openxmlformats.org/officeDocument/2006/relationships" r:embed="rId96"/>
        <a:stretch>
          <a:fillRect/>
        </a:stretch>
      </xdr:blipFill>
      <xdr:spPr>
        <a:xfrm>
          <a:off x="3716619" y="64946736"/>
          <a:ext cx="979261" cy="493888"/>
        </a:xfrm>
        <a:prstGeom prst="rect">
          <a:avLst/>
        </a:prstGeom>
      </xdr:spPr>
    </xdr:pic>
    <xdr:clientData/>
  </xdr:twoCellAnchor>
  <xdr:twoCellAnchor editAs="oneCell">
    <xdr:from>
      <xdr:col>1</xdr:col>
      <xdr:colOff>315081</xdr:colOff>
      <xdr:row>28</xdr:row>
      <xdr:rowOff>213397</xdr:rowOff>
    </xdr:from>
    <xdr:to>
      <xdr:col>1</xdr:col>
      <xdr:colOff>1130389</xdr:colOff>
      <xdr:row>28</xdr:row>
      <xdr:rowOff>1130619</xdr:rowOff>
    </xdr:to>
    <xdr:pic>
      <xdr:nvPicPr>
        <xdr:cNvPr id="35" name="Picture 34">
          <a:extLst>
            <a:ext uri="{FF2B5EF4-FFF2-40B4-BE49-F238E27FC236}">
              <a16:creationId xmlns:a16="http://schemas.microsoft.com/office/drawing/2014/main" id="{D904E292-83C7-6A6A-034B-C1B95AB57CCF}"/>
            </a:ext>
          </a:extLst>
        </xdr:cNvPr>
        <xdr:cNvPicPr>
          <a:picLocks noChangeAspect="1"/>
        </xdr:cNvPicPr>
      </xdr:nvPicPr>
      <xdr:blipFill>
        <a:blip xmlns:r="http://schemas.openxmlformats.org/officeDocument/2006/relationships" r:embed="rId97"/>
        <a:stretch>
          <a:fillRect/>
        </a:stretch>
      </xdr:blipFill>
      <xdr:spPr>
        <a:xfrm>
          <a:off x="3788905" y="14949132"/>
          <a:ext cx="815308" cy="917222"/>
        </a:xfrm>
        <a:prstGeom prst="rect">
          <a:avLst/>
        </a:prstGeom>
      </xdr:spPr>
    </xdr:pic>
    <xdr:clientData/>
  </xdr:twoCellAnchor>
  <xdr:twoCellAnchor editAs="oneCell">
    <xdr:from>
      <xdr:col>1</xdr:col>
      <xdr:colOff>141112</xdr:colOff>
      <xdr:row>44</xdr:row>
      <xdr:rowOff>176388</xdr:rowOff>
    </xdr:from>
    <xdr:to>
      <xdr:col>1</xdr:col>
      <xdr:colOff>2692871</xdr:colOff>
      <xdr:row>44</xdr:row>
      <xdr:rowOff>490643</xdr:rowOff>
    </xdr:to>
    <xdr:pic>
      <xdr:nvPicPr>
        <xdr:cNvPr id="36" name="Picture 35">
          <a:extLst>
            <a:ext uri="{FF2B5EF4-FFF2-40B4-BE49-F238E27FC236}">
              <a16:creationId xmlns:a16="http://schemas.microsoft.com/office/drawing/2014/main" id="{95C7D0DE-D9EB-475A-7691-252DE25A5892}"/>
            </a:ext>
          </a:extLst>
        </xdr:cNvPr>
        <xdr:cNvPicPr>
          <a:picLocks noChangeAspect="1"/>
        </xdr:cNvPicPr>
      </xdr:nvPicPr>
      <xdr:blipFill>
        <a:blip xmlns:r="http://schemas.openxmlformats.org/officeDocument/2006/relationships" r:embed="rId98"/>
        <a:stretch>
          <a:fillRect/>
        </a:stretch>
      </xdr:blipFill>
      <xdr:spPr>
        <a:xfrm>
          <a:off x="3610093" y="33337499"/>
          <a:ext cx="2551759" cy="314255"/>
        </a:xfrm>
        <a:prstGeom prst="rect">
          <a:avLst/>
        </a:prstGeom>
      </xdr:spPr>
    </xdr:pic>
    <xdr:clientData/>
  </xdr:twoCellAnchor>
  <xdr:twoCellAnchor editAs="oneCell">
    <xdr:from>
      <xdr:col>1</xdr:col>
      <xdr:colOff>58796</xdr:colOff>
      <xdr:row>44</xdr:row>
      <xdr:rowOff>576203</xdr:rowOff>
    </xdr:from>
    <xdr:to>
      <xdr:col>1</xdr:col>
      <xdr:colOff>2672365</xdr:colOff>
      <xdr:row>44</xdr:row>
      <xdr:rowOff>928981</xdr:rowOff>
    </xdr:to>
    <xdr:pic>
      <xdr:nvPicPr>
        <xdr:cNvPr id="38" name="Picture 37">
          <a:extLst>
            <a:ext uri="{FF2B5EF4-FFF2-40B4-BE49-F238E27FC236}">
              <a16:creationId xmlns:a16="http://schemas.microsoft.com/office/drawing/2014/main" id="{6001B9E8-0272-40C5-DB62-C3B6D6F5B989}"/>
            </a:ext>
          </a:extLst>
        </xdr:cNvPr>
        <xdr:cNvPicPr>
          <a:picLocks noChangeAspect="1"/>
        </xdr:cNvPicPr>
      </xdr:nvPicPr>
      <xdr:blipFill>
        <a:blip xmlns:r="http://schemas.openxmlformats.org/officeDocument/2006/relationships" r:embed="rId99"/>
        <a:stretch>
          <a:fillRect/>
        </a:stretch>
      </xdr:blipFill>
      <xdr:spPr>
        <a:xfrm>
          <a:off x="3527777" y="33737314"/>
          <a:ext cx="2613569" cy="352778"/>
        </a:xfrm>
        <a:prstGeom prst="rect">
          <a:avLst/>
        </a:prstGeom>
      </xdr:spPr>
    </xdr:pic>
    <xdr:clientData/>
  </xdr:twoCellAnchor>
  <xdr:twoCellAnchor editAs="oneCell">
    <xdr:from>
      <xdr:col>1</xdr:col>
      <xdr:colOff>635002</xdr:colOff>
      <xdr:row>92</xdr:row>
      <xdr:rowOff>58795</xdr:rowOff>
    </xdr:from>
    <xdr:to>
      <xdr:col>1</xdr:col>
      <xdr:colOff>1523670</xdr:colOff>
      <xdr:row>92</xdr:row>
      <xdr:rowOff>787870</xdr:rowOff>
    </xdr:to>
    <xdr:pic>
      <xdr:nvPicPr>
        <xdr:cNvPr id="43" name="Picture 42">
          <a:extLst>
            <a:ext uri="{FF2B5EF4-FFF2-40B4-BE49-F238E27FC236}">
              <a16:creationId xmlns:a16="http://schemas.microsoft.com/office/drawing/2014/main" id="{CEE17D3F-B371-C958-594E-4CAC618DE4B5}"/>
            </a:ext>
          </a:extLst>
        </xdr:cNvPr>
        <xdr:cNvPicPr>
          <a:picLocks noChangeAspect="1"/>
        </xdr:cNvPicPr>
      </xdr:nvPicPr>
      <xdr:blipFill>
        <a:blip xmlns:r="http://schemas.openxmlformats.org/officeDocument/2006/relationships" r:embed="rId100"/>
        <a:stretch>
          <a:fillRect/>
        </a:stretch>
      </xdr:blipFill>
      <xdr:spPr>
        <a:xfrm>
          <a:off x="4103983" y="65945925"/>
          <a:ext cx="888668" cy="729075"/>
        </a:xfrm>
        <a:prstGeom prst="rect">
          <a:avLst/>
        </a:prstGeom>
      </xdr:spPr>
    </xdr:pic>
    <xdr:clientData/>
  </xdr:twoCellAnchor>
  <xdr:twoCellAnchor editAs="oneCell">
    <xdr:from>
      <xdr:col>1</xdr:col>
      <xdr:colOff>706598</xdr:colOff>
      <xdr:row>93</xdr:row>
      <xdr:rowOff>42541</xdr:rowOff>
    </xdr:from>
    <xdr:to>
      <xdr:col>1</xdr:col>
      <xdr:colOff>1612059</xdr:colOff>
      <xdr:row>93</xdr:row>
      <xdr:rowOff>741722</xdr:rowOff>
    </xdr:to>
    <xdr:pic>
      <xdr:nvPicPr>
        <xdr:cNvPr id="45" name="Picture 44">
          <a:extLst>
            <a:ext uri="{FF2B5EF4-FFF2-40B4-BE49-F238E27FC236}">
              <a16:creationId xmlns:a16="http://schemas.microsoft.com/office/drawing/2014/main" id="{2850EFC2-0540-C47E-D8C9-C0FA9B892275}"/>
            </a:ext>
          </a:extLst>
        </xdr:cNvPr>
        <xdr:cNvPicPr>
          <a:picLocks noChangeAspect="1"/>
        </xdr:cNvPicPr>
      </xdr:nvPicPr>
      <xdr:blipFill>
        <a:blip xmlns:r="http://schemas.openxmlformats.org/officeDocument/2006/relationships" r:embed="rId101"/>
        <a:stretch>
          <a:fillRect/>
        </a:stretch>
      </xdr:blipFill>
      <xdr:spPr>
        <a:xfrm>
          <a:off x="4180422" y="65279453"/>
          <a:ext cx="905461" cy="699181"/>
        </a:xfrm>
        <a:prstGeom prst="rect">
          <a:avLst/>
        </a:prstGeom>
      </xdr:spPr>
    </xdr:pic>
    <xdr:clientData/>
  </xdr:twoCellAnchor>
  <xdr:twoCellAnchor editAs="oneCell">
    <xdr:from>
      <xdr:col>1</xdr:col>
      <xdr:colOff>1942353</xdr:colOff>
      <xdr:row>94</xdr:row>
      <xdr:rowOff>261473</xdr:rowOff>
    </xdr:from>
    <xdr:to>
      <xdr:col>1</xdr:col>
      <xdr:colOff>2620803</xdr:colOff>
      <xdr:row>94</xdr:row>
      <xdr:rowOff>1092574</xdr:rowOff>
    </xdr:to>
    <xdr:pic>
      <xdr:nvPicPr>
        <xdr:cNvPr id="46" name="Picture 45">
          <a:extLst>
            <a:ext uri="{FF2B5EF4-FFF2-40B4-BE49-F238E27FC236}">
              <a16:creationId xmlns:a16="http://schemas.microsoft.com/office/drawing/2014/main" id="{F20926C6-7745-3D67-AD0B-310B2F7B3E56}"/>
            </a:ext>
          </a:extLst>
        </xdr:cNvPr>
        <xdr:cNvPicPr>
          <a:picLocks noChangeAspect="1"/>
        </xdr:cNvPicPr>
      </xdr:nvPicPr>
      <xdr:blipFill>
        <a:blip xmlns:r="http://schemas.openxmlformats.org/officeDocument/2006/relationships" r:embed="rId102"/>
        <a:stretch>
          <a:fillRect/>
        </a:stretch>
      </xdr:blipFill>
      <xdr:spPr>
        <a:xfrm>
          <a:off x="5416177" y="66320149"/>
          <a:ext cx="678450" cy="831101"/>
        </a:xfrm>
        <a:prstGeom prst="rect">
          <a:avLst/>
        </a:prstGeom>
      </xdr:spPr>
    </xdr:pic>
    <xdr:clientData/>
  </xdr:twoCellAnchor>
  <xdr:twoCellAnchor editAs="oneCell">
    <xdr:from>
      <xdr:col>1</xdr:col>
      <xdr:colOff>1543907</xdr:colOff>
      <xdr:row>33</xdr:row>
      <xdr:rowOff>130735</xdr:rowOff>
    </xdr:from>
    <xdr:to>
      <xdr:col>1</xdr:col>
      <xdr:colOff>1923677</xdr:colOff>
      <xdr:row>33</xdr:row>
      <xdr:rowOff>1063092</xdr:rowOff>
    </xdr:to>
    <xdr:pic>
      <xdr:nvPicPr>
        <xdr:cNvPr id="48" name="Picture 47">
          <a:extLst>
            <a:ext uri="{FF2B5EF4-FFF2-40B4-BE49-F238E27FC236}">
              <a16:creationId xmlns:a16="http://schemas.microsoft.com/office/drawing/2014/main" id="{B92F02B1-EDC4-7C41-6575-EDE35BDF292F}"/>
            </a:ext>
          </a:extLst>
        </xdr:cNvPr>
        <xdr:cNvPicPr>
          <a:picLocks noChangeAspect="1"/>
        </xdr:cNvPicPr>
      </xdr:nvPicPr>
      <xdr:blipFill>
        <a:blip xmlns:r="http://schemas.openxmlformats.org/officeDocument/2006/relationships" r:embed="rId103"/>
        <a:stretch>
          <a:fillRect/>
        </a:stretch>
      </xdr:blipFill>
      <xdr:spPr>
        <a:xfrm>
          <a:off x="5017731" y="17798676"/>
          <a:ext cx="379770" cy="932357"/>
        </a:xfrm>
        <a:prstGeom prst="rect">
          <a:avLst/>
        </a:prstGeom>
      </xdr:spPr>
    </xdr:pic>
    <xdr:clientData/>
  </xdr:twoCellAnchor>
  <xdr:twoCellAnchor editAs="oneCell">
    <xdr:from>
      <xdr:col>1</xdr:col>
      <xdr:colOff>2073088</xdr:colOff>
      <xdr:row>33</xdr:row>
      <xdr:rowOff>289486</xdr:rowOff>
    </xdr:from>
    <xdr:to>
      <xdr:col>1</xdr:col>
      <xdr:colOff>2495452</xdr:colOff>
      <xdr:row>33</xdr:row>
      <xdr:rowOff>868457</xdr:rowOff>
    </xdr:to>
    <xdr:pic>
      <xdr:nvPicPr>
        <xdr:cNvPr id="54" name="Picture 53">
          <a:extLst>
            <a:ext uri="{FF2B5EF4-FFF2-40B4-BE49-F238E27FC236}">
              <a16:creationId xmlns:a16="http://schemas.microsoft.com/office/drawing/2014/main" id="{CE948EBB-B5B2-1F66-4018-590C7D57BB47}"/>
            </a:ext>
          </a:extLst>
        </xdr:cNvPr>
        <xdr:cNvPicPr>
          <a:picLocks noChangeAspect="1"/>
        </xdr:cNvPicPr>
      </xdr:nvPicPr>
      <xdr:blipFill>
        <a:blip xmlns:r="http://schemas.openxmlformats.org/officeDocument/2006/relationships" r:embed="rId104"/>
        <a:stretch>
          <a:fillRect/>
        </a:stretch>
      </xdr:blipFill>
      <xdr:spPr>
        <a:xfrm>
          <a:off x="5546912" y="17957427"/>
          <a:ext cx="422364" cy="578971"/>
        </a:xfrm>
        <a:prstGeom prst="rect">
          <a:avLst/>
        </a:prstGeom>
      </xdr:spPr>
    </xdr:pic>
    <xdr:clientData/>
  </xdr:twoCellAnchor>
  <xdr:twoCellAnchor editAs="oneCell">
    <xdr:from>
      <xdr:col>1</xdr:col>
      <xdr:colOff>1951690</xdr:colOff>
      <xdr:row>26</xdr:row>
      <xdr:rowOff>93383</xdr:rowOff>
    </xdr:from>
    <xdr:to>
      <xdr:col>1</xdr:col>
      <xdr:colOff>2745254</xdr:colOff>
      <xdr:row>26</xdr:row>
      <xdr:rowOff>791883</xdr:rowOff>
    </xdr:to>
    <xdr:pic>
      <xdr:nvPicPr>
        <xdr:cNvPr id="57" name="Picture 56">
          <a:extLst>
            <a:ext uri="{FF2B5EF4-FFF2-40B4-BE49-F238E27FC236}">
              <a16:creationId xmlns:a16="http://schemas.microsoft.com/office/drawing/2014/main" id="{1F0E62E4-2AA8-4543-90CD-A52980946980}"/>
            </a:ext>
          </a:extLst>
        </xdr:cNvPr>
        <xdr:cNvPicPr>
          <a:picLocks noChangeAspect="1"/>
        </xdr:cNvPicPr>
      </xdr:nvPicPr>
      <xdr:blipFill>
        <a:blip xmlns:r="http://schemas.openxmlformats.org/officeDocument/2006/relationships" r:embed="rId21"/>
        <a:stretch>
          <a:fillRect/>
        </a:stretch>
      </xdr:blipFill>
      <xdr:spPr>
        <a:xfrm>
          <a:off x="5425514" y="9982574"/>
          <a:ext cx="793564" cy="698500"/>
        </a:xfrm>
        <a:prstGeom prst="rect">
          <a:avLst/>
        </a:prstGeom>
      </xdr:spPr>
    </xdr:pic>
    <xdr:clientData/>
  </xdr:twoCellAnchor>
  <xdr:twoCellAnchor editAs="oneCell">
    <xdr:from>
      <xdr:col>1</xdr:col>
      <xdr:colOff>765735</xdr:colOff>
      <xdr:row>102</xdr:row>
      <xdr:rowOff>46690</xdr:rowOff>
    </xdr:from>
    <xdr:to>
      <xdr:col>1</xdr:col>
      <xdr:colOff>1784800</xdr:colOff>
      <xdr:row>102</xdr:row>
      <xdr:rowOff>1092572</xdr:rowOff>
    </xdr:to>
    <xdr:pic>
      <xdr:nvPicPr>
        <xdr:cNvPr id="94" name="Picture 93">
          <a:extLst>
            <a:ext uri="{FF2B5EF4-FFF2-40B4-BE49-F238E27FC236}">
              <a16:creationId xmlns:a16="http://schemas.microsoft.com/office/drawing/2014/main" id="{C3F100DE-B135-6E48-B523-591682E5A3B6}"/>
            </a:ext>
          </a:extLst>
        </xdr:cNvPr>
        <xdr:cNvPicPr>
          <a:picLocks noChangeAspect="1"/>
        </xdr:cNvPicPr>
      </xdr:nvPicPr>
      <xdr:blipFill>
        <a:blip xmlns:r="http://schemas.openxmlformats.org/officeDocument/2006/relationships" r:embed="rId105"/>
        <a:stretch>
          <a:fillRect/>
        </a:stretch>
      </xdr:blipFill>
      <xdr:spPr>
        <a:xfrm>
          <a:off x="4239559" y="74967352"/>
          <a:ext cx="1019065" cy="1045882"/>
        </a:xfrm>
        <a:prstGeom prst="rect">
          <a:avLst/>
        </a:prstGeom>
      </xdr:spPr>
    </xdr:pic>
    <xdr:clientData/>
  </xdr:twoCellAnchor>
  <xdr:twoCellAnchor editAs="oneCell">
    <xdr:from>
      <xdr:col>1</xdr:col>
      <xdr:colOff>1680881</xdr:colOff>
      <xdr:row>30</xdr:row>
      <xdr:rowOff>112059</xdr:rowOff>
    </xdr:from>
    <xdr:to>
      <xdr:col>1</xdr:col>
      <xdr:colOff>2605367</xdr:colOff>
      <xdr:row>30</xdr:row>
      <xdr:rowOff>1103537</xdr:rowOff>
    </xdr:to>
    <xdr:pic>
      <xdr:nvPicPr>
        <xdr:cNvPr id="113" name="Picture 112">
          <a:extLst>
            <a:ext uri="{FF2B5EF4-FFF2-40B4-BE49-F238E27FC236}">
              <a16:creationId xmlns:a16="http://schemas.microsoft.com/office/drawing/2014/main" id="{3D2E5EA1-9321-00DA-0321-09066622CBB2}"/>
            </a:ext>
          </a:extLst>
        </xdr:cNvPr>
        <xdr:cNvPicPr>
          <a:picLocks noChangeAspect="1"/>
        </xdr:cNvPicPr>
      </xdr:nvPicPr>
      <xdr:blipFill>
        <a:blip xmlns:r="http://schemas.openxmlformats.org/officeDocument/2006/relationships" r:embed="rId106"/>
        <a:stretch>
          <a:fillRect/>
        </a:stretch>
      </xdr:blipFill>
      <xdr:spPr>
        <a:xfrm>
          <a:off x="5154705" y="16257868"/>
          <a:ext cx="924486" cy="991478"/>
        </a:xfrm>
        <a:prstGeom prst="rect">
          <a:avLst/>
        </a:prstGeom>
      </xdr:spPr>
    </xdr:pic>
    <xdr:clientData/>
  </xdr:twoCellAnchor>
  <xdr:twoCellAnchor editAs="oneCell">
    <xdr:from>
      <xdr:col>1</xdr:col>
      <xdr:colOff>840442</xdr:colOff>
      <xdr:row>95</xdr:row>
      <xdr:rowOff>9337</xdr:rowOff>
    </xdr:from>
    <xdr:to>
      <xdr:col>1</xdr:col>
      <xdr:colOff>1652868</xdr:colOff>
      <xdr:row>95</xdr:row>
      <xdr:rowOff>1279337</xdr:rowOff>
    </xdr:to>
    <xdr:pic>
      <xdr:nvPicPr>
        <xdr:cNvPr id="6" name="Picture 5">
          <a:extLst>
            <a:ext uri="{FF2B5EF4-FFF2-40B4-BE49-F238E27FC236}">
              <a16:creationId xmlns:a16="http://schemas.microsoft.com/office/drawing/2014/main" id="{D4BEA523-005E-26A5-F139-778E17CE79A5}"/>
            </a:ext>
          </a:extLst>
        </xdr:cNvPr>
        <xdr:cNvPicPr>
          <a:picLocks noChangeAspect="1"/>
        </xdr:cNvPicPr>
      </xdr:nvPicPr>
      <xdr:blipFill>
        <a:blip xmlns:r="http://schemas.openxmlformats.org/officeDocument/2006/relationships" r:embed="rId107"/>
        <a:stretch>
          <a:fillRect/>
        </a:stretch>
      </xdr:blipFill>
      <xdr:spPr>
        <a:xfrm>
          <a:off x="4314266" y="67440734"/>
          <a:ext cx="812426" cy="1270000"/>
        </a:xfrm>
        <a:prstGeom prst="rect">
          <a:avLst/>
        </a:prstGeom>
      </xdr:spPr>
    </xdr:pic>
    <xdr:clientData/>
  </xdr:twoCellAnchor>
  <xdr:twoCellAnchor editAs="oneCell">
    <xdr:from>
      <xdr:col>1</xdr:col>
      <xdr:colOff>1708896</xdr:colOff>
      <xdr:row>31</xdr:row>
      <xdr:rowOff>46690</xdr:rowOff>
    </xdr:from>
    <xdr:to>
      <xdr:col>1</xdr:col>
      <xdr:colOff>2654992</xdr:colOff>
      <xdr:row>31</xdr:row>
      <xdr:rowOff>1055220</xdr:rowOff>
    </xdr:to>
    <xdr:pic>
      <xdr:nvPicPr>
        <xdr:cNvPr id="41" name="Picture 40">
          <a:extLst>
            <a:ext uri="{FF2B5EF4-FFF2-40B4-BE49-F238E27FC236}">
              <a16:creationId xmlns:a16="http://schemas.microsoft.com/office/drawing/2014/main" id="{34603EA9-4185-C23A-F2FF-35FA4BBE84B1}"/>
            </a:ext>
          </a:extLst>
        </xdr:cNvPr>
        <xdr:cNvPicPr>
          <a:picLocks noChangeAspect="1"/>
        </xdr:cNvPicPr>
      </xdr:nvPicPr>
      <xdr:blipFill>
        <a:blip xmlns:r="http://schemas.openxmlformats.org/officeDocument/2006/relationships" r:embed="rId108"/>
        <a:stretch>
          <a:fillRect/>
        </a:stretch>
      </xdr:blipFill>
      <xdr:spPr>
        <a:xfrm>
          <a:off x="5182720" y="15473455"/>
          <a:ext cx="946096" cy="1008530"/>
        </a:xfrm>
        <a:prstGeom prst="rect">
          <a:avLst/>
        </a:prstGeom>
      </xdr:spPr>
    </xdr:pic>
    <xdr:clientData/>
  </xdr:twoCellAnchor>
  <xdr:twoCellAnchor editAs="oneCell">
    <xdr:from>
      <xdr:col>1</xdr:col>
      <xdr:colOff>1699559</xdr:colOff>
      <xdr:row>28</xdr:row>
      <xdr:rowOff>18675</xdr:rowOff>
    </xdr:from>
    <xdr:to>
      <xdr:col>1</xdr:col>
      <xdr:colOff>2356220</xdr:colOff>
      <xdr:row>28</xdr:row>
      <xdr:rowOff>1213970</xdr:rowOff>
    </xdr:to>
    <xdr:pic>
      <xdr:nvPicPr>
        <xdr:cNvPr id="44" name="Picture 43">
          <a:extLst>
            <a:ext uri="{FF2B5EF4-FFF2-40B4-BE49-F238E27FC236}">
              <a16:creationId xmlns:a16="http://schemas.microsoft.com/office/drawing/2014/main" id="{A065988E-B45F-EE79-493D-A0A2D6F390AA}"/>
            </a:ext>
          </a:extLst>
        </xdr:cNvPr>
        <xdr:cNvPicPr>
          <a:picLocks noChangeAspect="1"/>
        </xdr:cNvPicPr>
      </xdr:nvPicPr>
      <xdr:blipFill>
        <a:blip xmlns:r="http://schemas.openxmlformats.org/officeDocument/2006/relationships" r:embed="rId109"/>
        <a:stretch>
          <a:fillRect/>
        </a:stretch>
      </xdr:blipFill>
      <xdr:spPr>
        <a:xfrm>
          <a:off x="5173383" y="14754410"/>
          <a:ext cx="656661" cy="1195295"/>
        </a:xfrm>
        <a:prstGeom prst="rect">
          <a:avLst/>
        </a:prstGeom>
      </xdr:spPr>
    </xdr:pic>
    <xdr:clientData/>
  </xdr:twoCellAnchor>
  <xdr:twoCellAnchor editAs="oneCell">
    <xdr:from>
      <xdr:col>1</xdr:col>
      <xdr:colOff>65367</xdr:colOff>
      <xdr:row>52</xdr:row>
      <xdr:rowOff>177426</xdr:rowOff>
    </xdr:from>
    <xdr:to>
      <xdr:col>1</xdr:col>
      <xdr:colOff>831103</xdr:colOff>
      <xdr:row>52</xdr:row>
      <xdr:rowOff>983701</xdr:rowOff>
    </xdr:to>
    <xdr:pic>
      <xdr:nvPicPr>
        <xdr:cNvPr id="47" name="Picture 46">
          <a:extLst>
            <a:ext uri="{FF2B5EF4-FFF2-40B4-BE49-F238E27FC236}">
              <a16:creationId xmlns:a16="http://schemas.microsoft.com/office/drawing/2014/main" id="{D39C32FE-E4B7-16DE-C228-CFC83FC82495}"/>
            </a:ext>
          </a:extLst>
        </xdr:cNvPr>
        <xdr:cNvPicPr>
          <a:picLocks noChangeAspect="1"/>
        </xdr:cNvPicPr>
      </xdr:nvPicPr>
      <xdr:blipFill>
        <a:blip xmlns:r="http://schemas.openxmlformats.org/officeDocument/2006/relationships" r:embed="rId110"/>
        <a:stretch>
          <a:fillRect/>
        </a:stretch>
      </xdr:blipFill>
      <xdr:spPr>
        <a:xfrm>
          <a:off x="3539191" y="43264044"/>
          <a:ext cx="765736" cy="806275"/>
        </a:xfrm>
        <a:prstGeom prst="rect">
          <a:avLst/>
        </a:prstGeom>
      </xdr:spPr>
    </xdr:pic>
    <xdr:clientData/>
  </xdr:twoCellAnchor>
  <xdr:twoCellAnchor editAs="oneCell">
    <xdr:from>
      <xdr:col>1</xdr:col>
      <xdr:colOff>1820955</xdr:colOff>
      <xdr:row>52</xdr:row>
      <xdr:rowOff>196103</xdr:rowOff>
    </xdr:from>
    <xdr:to>
      <xdr:col>1</xdr:col>
      <xdr:colOff>2652058</xdr:colOff>
      <xdr:row>52</xdr:row>
      <xdr:rowOff>1027206</xdr:rowOff>
    </xdr:to>
    <xdr:pic>
      <xdr:nvPicPr>
        <xdr:cNvPr id="49" name="Picture 48">
          <a:extLst>
            <a:ext uri="{FF2B5EF4-FFF2-40B4-BE49-F238E27FC236}">
              <a16:creationId xmlns:a16="http://schemas.microsoft.com/office/drawing/2014/main" id="{F012342C-633B-DF7F-E499-159299D3A333}"/>
            </a:ext>
          </a:extLst>
        </xdr:cNvPr>
        <xdr:cNvPicPr>
          <a:picLocks noChangeAspect="1"/>
        </xdr:cNvPicPr>
      </xdr:nvPicPr>
      <xdr:blipFill>
        <a:blip xmlns:r="http://schemas.openxmlformats.org/officeDocument/2006/relationships" r:embed="rId111"/>
        <a:stretch>
          <a:fillRect/>
        </a:stretch>
      </xdr:blipFill>
      <xdr:spPr>
        <a:xfrm>
          <a:off x="5294779" y="43282721"/>
          <a:ext cx="831103" cy="831103"/>
        </a:xfrm>
        <a:prstGeom prst="rect">
          <a:avLst/>
        </a:prstGeom>
      </xdr:spPr>
    </xdr:pic>
    <xdr:clientData/>
  </xdr:twoCellAnchor>
  <xdr:twoCellAnchor editAs="oneCell">
    <xdr:from>
      <xdr:col>1</xdr:col>
      <xdr:colOff>233458</xdr:colOff>
      <xdr:row>97</xdr:row>
      <xdr:rowOff>261473</xdr:rowOff>
    </xdr:from>
    <xdr:to>
      <xdr:col>1</xdr:col>
      <xdr:colOff>1123850</xdr:colOff>
      <xdr:row>97</xdr:row>
      <xdr:rowOff>1157943</xdr:rowOff>
    </xdr:to>
    <xdr:pic>
      <xdr:nvPicPr>
        <xdr:cNvPr id="56" name="Picture 55">
          <a:extLst>
            <a:ext uri="{FF2B5EF4-FFF2-40B4-BE49-F238E27FC236}">
              <a16:creationId xmlns:a16="http://schemas.microsoft.com/office/drawing/2014/main" id="{5900022C-1F90-70F5-A6C2-EE8F2224AAF9}"/>
            </a:ext>
          </a:extLst>
        </xdr:cNvPr>
        <xdr:cNvPicPr>
          <a:picLocks noChangeAspect="1"/>
        </xdr:cNvPicPr>
      </xdr:nvPicPr>
      <xdr:blipFill>
        <a:blip xmlns:r="http://schemas.openxmlformats.org/officeDocument/2006/relationships" r:embed="rId112"/>
        <a:stretch>
          <a:fillRect/>
        </a:stretch>
      </xdr:blipFill>
      <xdr:spPr>
        <a:xfrm>
          <a:off x="3707282" y="70419635"/>
          <a:ext cx="890392" cy="896470"/>
        </a:xfrm>
        <a:prstGeom prst="rect">
          <a:avLst/>
        </a:prstGeom>
      </xdr:spPr>
    </xdr:pic>
    <xdr:clientData/>
  </xdr:twoCellAnchor>
  <xdr:twoCellAnchor editAs="oneCell">
    <xdr:from>
      <xdr:col>1</xdr:col>
      <xdr:colOff>812426</xdr:colOff>
      <xdr:row>96</xdr:row>
      <xdr:rowOff>214779</xdr:rowOff>
    </xdr:from>
    <xdr:to>
      <xdr:col>1</xdr:col>
      <xdr:colOff>1746006</xdr:colOff>
      <xdr:row>96</xdr:row>
      <xdr:rowOff>1110254</xdr:rowOff>
    </xdr:to>
    <xdr:pic>
      <xdr:nvPicPr>
        <xdr:cNvPr id="58" name="Picture 57">
          <a:extLst>
            <a:ext uri="{FF2B5EF4-FFF2-40B4-BE49-F238E27FC236}">
              <a16:creationId xmlns:a16="http://schemas.microsoft.com/office/drawing/2014/main" id="{DD62021B-2477-DDC6-9563-451923913E6F}"/>
            </a:ext>
          </a:extLst>
        </xdr:cNvPr>
        <xdr:cNvPicPr>
          <a:picLocks noChangeAspect="1"/>
        </xdr:cNvPicPr>
      </xdr:nvPicPr>
      <xdr:blipFill>
        <a:blip xmlns:r="http://schemas.openxmlformats.org/officeDocument/2006/relationships" r:embed="rId113"/>
        <a:stretch>
          <a:fillRect/>
        </a:stretch>
      </xdr:blipFill>
      <xdr:spPr>
        <a:xfrm>
          <a:off x="4286250" y="72418014"/>
          <a:ext cx="933580" cy="895475"/>
        </a:xfrm>
        <a:prstGeom prst="rect">
          <a:avLst/>
        </a:prstGeom>
      </xdr:spPr>
    </xdr:pic>
    <xdr:clientData/>
  </xdr:twoCellAnchor>
  <xdr:twoCellAnchor editAs="oneCell">
    <xdr:from>
      <xdr:col>1</xdr:col>
      <xdr:colOff>1419413</xdr:colOff>
      <xdr:row>97</xdr:row>
      <xdr:rowOff>112059</xdr:rowOff>
    </xdr:from>
    <xdr:to>
      <xdr:col>1</xdr:col>
      <xdr:colOff>2726765</xdr:colOff>
      <xdr:row>97</xdr:row>
      <xdr:rowOff>1255371</xdr:rowOff>
    </xdr:to>
    <xdr:pic>
      <xdr:nvPicPr>
        <xdr:cNvPr id="99" name="Picture 98">
          <a:extLst>
            <a:ext uri="{FF2B5EF4-FFF2-40B4-BE49-F238E27FC236}">
              <a16:creationId xmlns:a16="http://schemas.microsoft.com/office/drawing/2014/main" id="{35C2D487-0470-F07C-46F1-CB4AB8727040}"/>
            </a:ext>
          </a:extLst>
        </xdr:cNvPr>
        <xdr:cNvPicPr>
          <a:picLocks noChangeAspect="1"/>
        </xdr:cNvPicPr>
      </xdr:nvPicPr>
      <xdr:blipFill>
        <a:blip xmlns:r="http://schemas.openxmlformats.org/officeDocument/2006/relationships" r:embed="rId114"/>
        <a:stretch>
          <a:fillRect/>
        </a:stretch>
      </xdr:blipFill>
      <xdr:spPr>
        <a:xfrm>
          <a:off x="4893237" y="73678677"/>
          <a:ext cx="1307352" cy="1143312"/>
        </a:xfrm>
        <a:prstGeom prst="rect">
          <a:avLst/>
        </a:prstGeom>
      </xdr:spPr>
    </xdr:pic>
    <xdr:clientData/>
  </xdr:twoCellAnchor>
  <xdr:twoCellAnchor editAs="oneCell">
    <xdr:from>
      <xdr:col>1</xdr:col>
      <xdr:colOff>565170</xdr:colOff>
      <xdr:row>57</xdr:row>
      <xdr:rowOff>46692</xdr:rowOff>
    </xdr:from>
    <xdr:to>
      <xdr:col>1</xdr:col>
      <xdr:colOff>1886324</xdr:colOff>
      <xdr:row>57</xdr:row>
      <xdr:rowOff>1064558</xdr:rowOff>
    </xdr:to>
    <xdr:pic>
      <xdr:nvPicPr>
        <xdr:cNvPr id="4" name="Picture 3">
          <a:extLst>
            <a:ext uri="{FF2B5EF4-FFF2-40B4-BE49-F238E27FC236}">
              <a16:creationId xmlns:a16="http://schemas.microsoft.com/office/drawing/2014/main" id="{A47A5D7C-E2CA-6DA5-4ABE-EBE585F4C3E4}"/>
            </a:ext>
          </a:extLst>
        </xdr:cNvPr>
        <xdr:cNvPicPr>
          <a:picLocks noChangeAspect="1"/>
        </xdr:cNvPicPr>
      </xdr:nvPicPr>
      <xdr:blipFill>
        <a:blip xmlns:r="http://schemas.openxmlformats.org/officeDocument/2006/relationships" r:embed="rId115"/>
        <a:stretch>
          <a:fillRect/>
        </a:stretch>
      </xdr:blipFill>
      <xdr:spPr>
        <a:xfrm>
          <a:off x="4038994" y="44207207"/>
          <a:ext cx="1321154" cy="1017866"/>
        </a:xfrm>
        <a:prstGeom prst="rect">
          <a:avLst/>
        </a:prstGeom>
      </xdr:spPr>
    </xdr:pic>
    <xdr:clientData/>
  </xdr:twoCellAnchor>
  <xdr:twoCellAnchor editAs="oneCell">
    <xdr:from>
      <xdr:col>1</xdr:col>
      <xdr:colOff>550955</xdr:colOff>
      <xdr:row>56</xdr:row>
      <xdr:rowOff>18677</xdr:rowOff>
    </xdr:from>
    <xdr:to>
      <xdr:col>1</xdr:col>
      <xdr:colOff>2390588</xdr:colOff>
      <xdr:row>56</xdr:row>
      <xdr:rowOff>1034695</xdr:rowOff>
    </xdr:to>
    <xdr:pic>
      <xdr:nvPicPr>
        <xdr:cNvPr id="9" name="Picture 8">
          <a:extLst>
            <a:ext uri="{FF2B5EF4-FFF2-40B4-BE49-F238E27FC236}">
              <a16:creationId xmlns:a16="http://schemas.microsoft.com/office/drawing/2014/main" id="{1232D7A9-CB11-ED8B-73FD-50E94107D2B4}"/>
            </a:ext>
          </a:extLst>
        </xdr:cNvPr>
        <xdr:cNvPicPr>
          <a:picLocks noChangeAspect="1"/>
        </xdr:cNvPicPr>
      </xdr:nvPicPr>
      <xdr:blipFill>
        <a:blip xmlns:r="http://schemas.openxmlformats.org/officeDocument/2006/relationships" r:embed="rId116"/>
        <a:stretch>
          <a:fillRect/>
        </a:stretch>
      </xdr:blipFill>
      <xdr:spPr>
        <a:xfrm>
          <a:off x="4024779" y="43058603"/>
          <a:ext cx="1839633" cy="1016018"/>
        </a:xfrm>
        <a:prstGeom prst="rect">
          <a:avLst/>
        </a:prstGeom>
      </xdr:spPr>
    </xdr:pic>
    <xdr:clientData/>
  </xdr:twoCellAnchor>
  <xdr:twoCellAnchor editAs="oneCell">
    <xdr:from>
      <xdr:col>2</xdr:col>
      <xdr:colOff>65368</xdr:colOff>
      <xdr:row>23</xdr:row>
      <xdr:rowOff>65369</xdr:rowOff>
    </xdr:from>
    <xdr:to>
      <xdr:col>2</xdr:col>
      <xdr:colOff>2515460</xdr:colOff>
      <xdr:row>25</xdr:row>
      <xdr:rowOff>28015</xdr:rowOff>
    </xdr:to>
    <xdr:pic>
      <xdr:nvPicPr>
        <xdr:cNvPr id="116" name="Picture 115">
          <a:extLst>
            <a:ext uri="{FF2B5EF4-FFF2-40B4-BE49-F238E27FC236}">
              <a16:creationId xmlns:a16="http://schemas.microsoft.com/office/drawing/2014/main" id="{5AAB1CAB-133D-58AF-5281-B3CD8750B5EA}"/>
            </a:ext>
          </a:extLst>
        </xdr:cNvPr>
        <xdr:cNvPicPr>
          <a:picLocks noChangeAspect="1"/>
        </xdr:cNvPicPr>
      </xdr:nvPicPr>
      <xdr:blipFill>
        <a:blip xmlns:r="http://schemas.openxmlformats.org/officeDocument/2006/relationships" r:embed="rId117"/>
        <a:stretch>
          <a:fillRect/>
        </a:stretch>
      </xdr:blipFill>
      <xdr:spPr>
        <a:xfrm>
          <a:off x="6331324" y="9394266"/>
          <a:ext cx="2450092" cy="336175"/>
        </a:xfrm>
        <a:prstGeom prst="rect">
          <a:avLst/>
        </a:prstGeom>
      </xdr:spPr>
    </xdr:pic>
    <xdr:clientData/>
  </xdr:twoCellAnchor>
  <xdr:twoCellAnchor editAs="oneCell">
    <xdr:from>
      <xdr:col>2</xdr:col>
      <xdr:colOff>46691</xdr:colOff>
      <xdr:row>13</xdr:row>
      <xdr:rowOff>93382</xdr:rowOff>
    </xdr:from>
    <xdr:to>
      <xdr:col>2</xdr:col>
      <xdr:colOff>836706</xdr:colOff>
      <xdr:row>20</xdr:row>
      <xdr:rowOff>102720</xdr:rowOff>
    </xdr:to>
    <xdr:pic>
      <xdr:nvPicPr>
        <xdr:cNvPr id="129" name="Picture 128">
          <a:extLst>
            <a:ext uri="{FF2B5EF4-FFF2-40B4-BE49-F238E27FC236}">
              <a16:creationId xmlns:a16="http://schemas.microsoft.com/office/drawing/2014/main" id="{24F84FD9-487F-6C22-F342-4F0A3CA16A5C}"/>
            </a:ext>
          </a:extLst>
        </xdr:cNvPr>
        <xdr:cNvPicPr>
          <a:picLocks noChangeAspect="1"/>
        </xdr:cNvPicPr>
      </xdr:nvPicPr>
      <xdr:blipFill>
        <a:blip xmlns:r="http://schemas.openxmlformats.org/officeDocument/2006/relationships" r:embed="rId118"/>
        <a:stretch>
          <a:fillRect/>
        </a:stretch>
      </xdr:blipFill>
      <xdr:spPr>
        <a:xfrm>
          <a:off x="6312647" y="7554632"/>
          <a:ext cx="790015" cy="1316691"/>
        </a:xfrm>
        <a:prstGeom prst="rect">
          <a:avLst/>
        </a:prstGeom>
      </xdr:spPr>
    </xdr:pic>
    <xdr:clientData/>
  </xdr:twoCellAnchor>
  <xdr:twoCellAnchor editAs="oneCell">
    <xdr:from>
      <xdr:col>1</xdr:col>
      <xdr:colOff>1587499</xdr:colOff>
      <xdr:row>34</xdr:row>
      <xdr:rowOff>158752</xdr:rowOff>
    </xdr:from>
    <xdr:to>
      <xdr:col>1</xdr:col>
      <xdr:colOff>2629698</xdr:colOff>
      <xdr:row>34</xdr:row>
      <xdr:rowOff>839966</xdr:rowOff>
    </xdr:to>
    <xdr:pic>
      <xdr:nvPicPr>
        <xdr:cNvPr id="130" name="Picture 129">
          <a:extLst>
            <a:ext uri="{FF2B5EF4-FFF2-40B4-BE49-F238E27FC236}">
              <a16:creationId xmlns:a16="http://schemas.microsoft.com/office/drawing/2014/main" id="{3F596605-F263-0DC1-8791-D2551A2193FD}"/>
            </a:ext>
          </a:extLst>
        </xdr:cNvPr>
        <xdr:cNvPicPr>
          <a:picLocks noChangeAspect="1"/>
        </xdr:cNvPicPr>
      </xdr:nvPicPr>
      <xdr:blipFill>
        <a:blip xmlns:r="http://schemas.openxmlformats.org/officeDocument/2006/relationships" r:embed="rId119"/>
        <a:stretch>
          <a:fillRect/>
        </a:stretch>
      </xdr:blipFill>
      <xdr:spPr>
        <a:xfrm>
          <a:off x="5061323" y="18947281"/>
          <a:ext cx="1042199" cy="681214"/>
        </a:xfrm>
        <a:prstGeom prst="rect">
          <a:avLst/>
        </a:prstGeom>
      </xdr:spPr>
    </xdr:pic>
    <xdr:clientData/>
  </xdr:twoCellAnchor>
  <xdr:twoCellAnchor editAs="oneCell">
    <xdr:from>
      <xdr:col>1</xdr:col>
      <xdr:colOff>158749</xdr:colOff>
      <xdr:row>7</xdr:row>
      <xdr:rowOff>26101</xdr:rowOff>
    </xdr:from>
    <xdr:to>
      <xdr:col>1</xdr:col>
      <xdr:colOff>2558676</xdr:colOff>
      <xdr:row>7</xdr:row>
      <xdr:rowOff>1094169</xdr:rowOff>
    </xdr:to>
    <xdr:pic>
      <xdr:nvPicPr>
        <xdr:cNvPr id="135" name="Picture 134">
          <a:extLst>
            <a:ext uri="{FF2B5EF4-FFF2-40B4-BE49-F238E27FC236}">
              <a16:creationId xmlns:a16="http://schemas.microsoft.com/office/drawing/2014/main" id="{48BF295F-AFBF-AD67-3130-D9432AD1A43D}"/>
            </a:ext>
          </a:extLst>
        </xdr:cNvPr>
        <xdr:cNvPicPr>
          <a:picLocks noChangeAspect="1"/>
        </xdr:cNvPicPr>
      </xdr:nvPicPr>
      <xdr:blipFill>
        <a:blip xmlns:r="http://schemas.openxmlformats.org/officeDocument/2006/relationships" r:embed="rId120"/>
        <a:stretch>
          <a:fillRect/>
        </a:stretch>
      </xdr:blipFill>
      <xdr:spPr>
        <a:xfrm>
          <a:off x="3632573" y="4499116"/>
          <a:ext cx="2399927" cy="1068068"/>
        </a:xfrm>
        <a:prstGeom prst="rect">
          <a:avLst/>
        </a:prstGeom>
      </xdr:spPr>
    </xdr:pic>
    <xdr:clientData/>
  </xdr:twoCellAnchor>
  <xdr:twoCellAnchor editAs="oneCell">
    <xdr:from>
      <xdr:col>1</xdr:col>
      <xdr:colOff>186765</xdr:colOff>
      <xdr:row>8</xdr:row>
      <xdr:rowOff>65368</xdr:rowOff>
    </xdr:from>
    <xdr:to>
      <xdr:col>1</xdr:col>
      <xdr:colOff>1167280</xdr:colOff>
      <xdr:row>8</xdr:row>
      <xdr:rowOff>1045883</xdr:rowOff>
    </xdr:to>
    <xdr:pic>
      <xdr:nvPicPr>
        <xdr:cNvPr id="137" name="Picture 136">
          <a:extLst>
            <a:ext uri="{FF2B5EF4-FFF2-40B4-BE49-F238E27FC236}">
              <a16:creationId xmlns:a16="http://schemas.microsoft.com/office/drawing/2014/main" id="{40D52B88-A3F2-10E0-D681-0E12CD3EFB17}"/>
            </a:ext>
          </a:extLst>
        </xdr:cNvPr>
        <xdr:cNvPicPr>
          <a:picLocks noChangeAspect="1"/>
        </xdr:cNvPicPr>
      </xdr:nvPicPr>
      <xdr:blipFill>
        <a:blip xmlns:r="http://schemas.openxmlformats.org/officeDocument/2006/relationships" r:embed="rId121"/>
        <a:stretch>
          <a:fillRect/>
        </a:stretch>
      </xdr:blipFill>
      <xdr:spPr>
        <a:xfrm>
          <a:off x="3660589" y="5658971"/>
          <a:ext cx="980515" cy="980515"/>
        </a:xfrm>
        <a:prstGeom prst="rect">
          <a:avLst/>
        </a:prstGeom>
      </xdr:spPr>
    </xdr:pic>
    <xdr:clientData/>
  </xdr:twoCellAnchor>
  <xdr:twoCellAnchor editAs="oneCell">
    <xdr:from>
      <xdr:col>1</xdr:col>
      <xdr:colOff>1506499</xdr:colOff>
      <xdr:row>8</xdr:row>
      <xdr:rowOff>18677</xdr:rowOff>
    </xdr:from>
    <xdr:to>
      <xdr:col>1</xdr:col>
      <xdr:colOff>2476160</xdr:colOff>
      <xdr:row>8</xdr:row>
      <xdr:rowOff>1073897</xdr:rowOff>
    </xdr:to>
    <xdr:pic>
      <xdr:nvPicPr>
        <xdr:cNvPr id="138" name="Picture 137">
          <a:extLst>
            <a:ext uri="{FF2B5EF4-FFF2-40B4-BE49-F238E27FC236}">
              <a16:creationId xmlns:a16="http://schemas.microsoft.com/office/drawing/2014/main" id="{B191B0EE-4DDC-3761-9E75-6AA60DF5FA9F}"/>
            </a:ext>
          </a:extLst>
        </xdr:cNvPr>
        <xdr:cNvPicPr>
          <a:picLocks noChangeAspect="1"/>
        </xdr:cNvPicPr>
      </xdr:nvPicPr>
      <xdr:blipFill>
        <a:blip xmlns:r="http://schemas.openxmlformats.org/officeDocument/2006/relationships" r:embed="rId122"/>
        <a:stretch>
          <a:fillRect/>
        </a:stretch>
      </xdr:blipFill>
      <xdr:spPr>
        <a:xfrm>
          <a:off x="4980323" y="5612280"/>
          <a:ext cx="969661" cy="1055220"/>
        </a:xfrm>
        <a:prstGeom prst="rect">
          <a:avLst/>
        </a:prstGeom>
      </xdr:spPr>
    </xdr:pic>
    <xdr:clientData/>
  </xdr:twoCellAnchor>
  <xdr:twoCellAnchor editAs="oneCell">
    <xdr:from>
      <xdr:col>1</xdr:col>
      <xdr:colOff>420042</xdr:colOff>
      <xdr:row>5</xdr:row>
      <xdr:rowOff>158751</xdr:rowOff>
    </xdr:from>
    <xdr:to>
      <xdr:col>1</xdr:col>
      <xdr:colOff>2426416</xdr:colOff>
      <xdr:row>5</xdr:row>
      <xdr:rowOff>984820</xdr:rowOff>
    </xdr:to>
    <xdr:pic>
      <xdr:nvPicPr>
        <xdr:cNvPr id="153" name="Picture 152">
          <a:extLst>
            <a:ext uri="{FF2B5EF4-FFF2-40B4-BE49-F238E27FC236}">
              <a16:creationId xmlns:a16="http://schemas.microsoft.com/office/drawing/2014/main" id="{BC3055CD-4B67-BE23-933C-482F2797AD29}"/>
            </a:ext>
          </a:extLst>
        </xdr:cNvPr>
        <xdr:cNvPicPr>
          <a:picLocks noChangeAspect="1"/>
        </xdr:cNvPicPr>
      </xdr:nvPicPr>
      <xdr:blipFill>
        <a:blip xmlns:r="http://schemas.openxmlformats.org/officeDocument/2006/relationships" r:embed="rId123"/>
        <a:stretch>
          <a:fillRect/>
        </a:stretch>
      </xdr:blipFill>
      <xdr:spPr>
        <a:xfrm>
          <a:off x="3893866" y="2390589"/>
          <a:ext cx="2006374" cy="826069"/>
        </a:xfrm>
        <a:prstGeom prst="rect">
          <a:avLst/>
        </a:prstGeom>
      </xdr:spPr>
    </xdr:pic>
    <xdr:clientData/>
  </xdr:twoCellAnchor>
  <xdr:twoCellAnchor editAs="oneCell">
    <xdr:from>
      <xdr:col>1</xdr:col>
      <xdr:colOff>1008529</xdr:colOff>
      <xdr:row>6</xdr:row>
      <xdr:rowOff>115466</xdr:rowOff>
    </xdr:from>
    <xdr:to>
      <xdr:col>1</xdr:col>
      <xdr:colOff>1376087</xdr:colOff>
      <xdr:row>6</xdr:row>
      <xdr:rowOff>1017868</xdr:rowOff>
    </xdr:to>
    <xdr:pic>
      <xdr:nvPicPr>
        <xdr:cNvPr id="155" name="Picture 154">
          <a:extLst>
            <a:ext uri="{FF2B5EF4-FFF2-40B4-BE49-F238E27FC236}">
              <a16:creationId xmlns:a16="http://schemas.microsoft.com/office/drawing/2014/main" id="{39F4F4E0-F30E-887F-7EF1-5B3F6CE64961}"/>
            </a:ext>
          </a:extLst>
        </xdr:cNvPr>
        <xdr:cNvPicPr>
          <a:picLocks noChangeAspect="1"/>
        </xdr:cNvPicPr>
      </xdr:nvPicPr>
      <xdr:blipFill>
        <a:blip xmlns:r="http://schemas.openxmlformats.org/officeDocument/2006/relationships" r:embed="rId124"/>
        <a:stretch>
          <a:fillRect/>
        </a:stretch>
      </xdr:blipFill>
      <xdr:spPr>
        <a:xfrm>
          <a:off x="4482353" y="3467892"/>
          <a:ext cx="367558" cy="902402"/>
        </a:xfrm>
        <a:prstGeom prst="rect">
          <a:avLst/>
        </a:prstGeom>
      </xdr:spPr>
    </xdr:pic>
    <xdr:clientData/>
  </xdr:twoCellAnchor>
  <xdr:twoCellAnchor editAs="oneCell">
    <xdr:from>
      <xdr:col>2</xdr:col>
      <xdr:colOff>2222499</xdr:colOff>
      <xdr:row>13</xdr:row>
      <xdr:rowOff>37132</xdr:rowOff>
    </xdr:from>
    <xdr:to>
      <xdr:col>2</xdr:col>
      <xdr:colOff>2824778</xdr:colOff>
      <xdr:row>22</xdr:row>
      <xdr:rowOff>177427</xdr:rowOff>
    </xdr:to>
    <xdr:pic>
      <xdr:nvPicPr>
        <xdr:cNvPr id="163" name="Picture 162">
          <a:extLst>
            <a:ext uri="{FF2B5EF4-FFF2-40B4-BE49-F238E27FC236}">
              <a16:creationId xmlns:a16="http://schemas.microsoft.com/office/drawing/2014/main" id="{48FB27BB-B9BA-5FDD-A91C-1D50B046676D}"/>
            </a:ext>
          </a:extLst>
        </xdr:cNvPr>
        <xdr:cNvPicPr>
          <a:picLocks noChangeAspect="1"/>
        </xdr:cNvPicPr>
      </xdr:nvPicPr>
      <xdr:blipFill>
        <a:blip xmlns:r="http://schemas.openxmlformats.org/officeDocument/2006/relationships" r:embed="rId125"/>
        <a:stretch>
          <a:fillRect/>
        </a:stretch>
      </xdr:blipFill>
      <xdr:spPr>
        <a:xfrm>
          <a:off x="8488455" y="7498382"/>
          <a:ext cx="602279" cy="1821177"/>
        </a:xfrm>
        <a:prstGeom prst="rect">
          <a:avLst/>
        </a:prstGeom>
      </xdr:spPr>
    </xdr:pic>
    <xdr:clientData/>
  </xdr:twoCellAnchor>
  <xdr:twoCellAnchor editAs="oneCell">
    <xdr:from>
      <xdr:col>1</xdr:col>
      <xdr:colOff>196103</xdr:colOff>
      <xdr:row>9</xdr:row>
      <xdr:rowOff>112059</xdr:rowOff>
    </xdr:from>
    <xdr:to>
      <xdr:col>1</xdr:col>
      <xdr:colOff>2139474</xdr:colOff>
      <xdr:row>23</xdr:row>
      <xdr:rowOff>117094</xdr:rowOff>
    </xdr:to>
    <xdr:pic>
      <xdr:nvPicPr>
        <xdr:cNvPr id="167" name="Picture 166">
          <a:extLst>
            <a:ext uri="{FF2B5EF4-FFF2-40B4-BE49-F238E27FC236}">
              <a16:creationId xmlns:a16="http://schemas.microsoft.com/office/drawing/2014/main" id="{05BC42DF-E242-3F01-26FA-A4B2FFDD2239}"/>
            </a:ext>
          </a:extLst>
        </xdr:cNvPr>
        <xdr:cNvPicPr>
          <a:picLocks noChangeAspect="1"/>
        </xdr:cNvPicPr>
      </xdr:nvPicPr>
      <xdr:blipFill>
        <a:blip xmlns:r="http://schemas.openxmlformats.org/officeDocument/2006/relationships" r:embed="rId126"/>
        <a:stretch>
          <a:fillRect/>
        </a:stretch>
      </xdr:blipFill>
      <xdr:spPr>
        <a:xfrm>
          <a:off x="3669927" y="6826250"/>
          <a:ext cx="1943371" cy="26197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1094523</xdr:colOff>
      <xdr:row>23</xdr:row>
      <xdr:rowOff>47625</xdr:rowOff>
    </xdr:from>
    <xdr:to>
      <xdr:col>1</xdr:col>
      <xdr:colOff>1601801</xdr:colOff>
      <xdr:row>23</xdr:row>
      <xdr:rowOff>635000</xdr:rowOff>
    </xdr:to>
    <xdr:pic>
      <xdr:nvPicPr>
        <xdr:cNvPr id="2" name="Picture 36">
          <a:extLst>
            <a:ext uri="{FF2B5EF4-FFF2-40B4-BE49-F238E27FC236}">
              <a16:creationId xmlns:a16="http://schemas.microsoft.com/office/drawing/2014/main" id="{11D35294-CA6E-4E69-87F9-ECE4C5125373}"/>
            </a:ext>
            <a:ext uri="{147F2762-F138-4A5C-976F-8EAC2B608ADB}">
              <a16:predDERef xmlns:a16="http://schemas.microsoft.com/office/drawing/2014/main" pred="{6E99414A-247E-438E-87B4-5875E559A5C9}"/>
            </a:ext>
          </a:extLst>
        </xdr:cNvPr>
        <xdr:cNvPicPr>
          <a:picLocks noChangeAspect="1"/>
        </xdr:cNvPicPr>
      </xdr:nvPicPr>
      <xdr:blipFill>
        <a:blip xmlns:r="http://schemas.openxmlformats.org/officeDocument/2006/relationships" r:embed="rId1"/>
        <a:stretch>
          <a:fillRect/>
        </a:stretch>
      </xdr:blipFill>
      <xdr:spPr>
        <a:xfrm>
          <a:off x="4563329" y="17571729"/>
          <a:ext cx="507278" cy="587375"/>
        </a:xfrm>
        <a:prstGeom prst="rect">
          <a:avLst/>
        </a:prstGeom>
      </xdr:spPr>
    </xdr:pic>
    <xdr:clientData/>
  </xdr:twoCellAnchor>
  <xdr:twoCellAnchor editAs="oneCell">
    <xdr:from>
      <xdr:col>1</xdr:col>
      <xdr:colOff>1209675</xdr:colOff>
      <xdr:row>44</xdr:row>
      <xdr:rowOff>69850</xdr:rowOff>
    </xdr:from>
    <xdr:to>
      <xdr:col>1</xdr:col>
      <xdr:colOff>1914525</xdr:colOff>
      <xdr:row>44</xdr:row>
      <xdr:rowOff>714375</xdr:rowOff>
    </xdr:to>
    <xdr:pic>
      <xdr:nvPicPr>
        <xdr:cNvPr id="3" name="Picture 38">
          <a:extLst>
            <a:ext uri="{FF2B5EF4-FFF2-40B4-BE49-F238E27FC236}">
              <a16:creationId xmlns:a16="http://schemas.microsoft.com/office/drawing/2014/main" id="{6C701D01-97B5-4547-8786-BFEB98E49915}"/>
            </a:ext>
            <a:ext uri="{147F2762-F138-4A5C-976F-8EAC2B608ADB}">
              <a16:predDERef xmlns:a16="http://schemas.microsoft.com/office/drawing/2014/main" pred="{11D35294-CA6E-4E69-87F9-ECE4C5125373}"/>
            </a:ext>
          </a:extLst>
        </xdr:cNvPr>
        <xdr:cNvPicPr>
          <a:picLocks noChangeAspect="1"/>
        </xdr:cNvPicPr>
      </xdr:nvPicPr>
      <xdr:blipFill>
        <a:blip xmlns:r="http://schemas.openxmlformats.org/officeDocument/2006/relationships" r:embed="rId2"/>
        <a:stretch>
          <a:fillRect/>
        </a:stretch>
      </xdr:blipFill>
      <xdr:spPr>
        <a:xfrm>
          <a:off x="4683125" y="35102800"/>
          <a:ext cx="704850" cy="644525"/>
        </a:xfrm>
        <a:prstGeom prst="rect">
          <a:avLst/>
        </a:prstGeom>
      </xdr:spPr>
    </xdr:pic>
    <xdr:clientData/>
  </xdr:twoCellAnchor>
  <xdr:twoCellAnchor editAs="oneCell">
    <xdr:from>
      <xdr:col>1</xdr:col>
      <xdr:colOff>695182</xdr:colOff>
      <xdr:row>24</xdr:row>
      <xdr:rowOff>48194</xdr:rowOff>
    </xdr:from>
    <xdr:to>
      <xdr:col>1</xdr:col>
      <xdr:colOff>1647682</xdr:colOff>
      <xdr:row>24</xdr:row>
      <xdr:rowOff>610169</xdr:rowOff>
    </xdr:to>
    <xdr:pic>
      <xdr:nvPicPr>
        <xdr:cNvPr id="5" name="Picture 23">
          <a:extLst>
            <a:ext uri="{FF2B5EF4-FFF2-40B4-BE49-F238E27FC236}">
              <a16:creationId xmlns:a16="http://schemas.microsoft.com/office/drawing/2014/main" id="{79005342-C2E2-4525-BF8C-7547E2A9F722}"/>
            </a:ext>
            <a:ext uri="{147F2762-F138-4A5C-976F-8EAC2B608ADB}">
              <a16:predDERef xmlns:a16="http://schemas.microsoft.com/office/drawing/2014/main" pred="{39FF9B54-66E9-4BB1-8995-DF384E5557D7}"/>
            </a:ext>
          </a:extLst>
        </xdr:cNvPr>
        <xdr:cNvPicPr>
          <a:picLocks noChangeAspect="1"/>
        </xdr:cNvPicPr>
      </xdr:nvPicPr>
      <xdr:blipFill>
        <a:blip xmlns:r="http://schemas.openxmlformats.org/officeDocument/2006/relationships" r:embed="rId3"/>
        <a:stretch>
          <a:fillRect/>
        </a:stretch>
      </xdr:blipFill>
      <xdr:spPr>
        <a:xfrm rot="21554769">
          <a:off x="4163988" y="18216776"/>
          <a:ext cx="952500" cy="561975"/>
        </a:xfrm>
        <a:prstGeom prst="rect">
          <a:avLst/>
        </a:prstGeom>
      </xdr:spPr>
    </xdr:pic>
    <xdr:clientData/>
  </xdr:twoCellAnchor>
  <xdr:twoCellAnchor editAs="oneCell">
    <xdr:from>
      <xdr:col>1</xdr:col>
      <xdr:colOff>733425</xdr:colOff>
      <xdr:row>25</xdr:row>
      <xdr:rowOff>28575</xdr:rowOff>
    </xdr:from>
    <xdr:to>
      <xdr:col>1</xdr:col>
      <xdr:colOff>1562100</xdr:colOff>
      <xdr:row>25</xdr:row>
      <xdr:rowOff>628650</xdr:rowOff>
    </xdr:to>
    <xdr:pic>
      <xdr:nvPicPr>
        <xdr:cNvPr id="6" name="Picture 9">
          <a:extLst>
            <a:ext uri="{FF2B5EF4-FFF2-40B4-BE49-F238E27FC236}">
              <a16:creationId xmlns:a16="http://schemas.microsoft.com/office/drawing/2014/main" id="{25A62A50-E185-434B-AA9D-9C9CD6FACAC1}"/>
            </a:ext>
            <a:ext uri="{147F2762-F138-4A5C-976F-8EAC2B608ADB}">
              <a16:predDERef xmlns:a16="http://schemas.microsoft.com/office/drawing/2014/main" pred="{79005342-C2E2-4525-BF8C-7547E2A9F722}"/>
            </a:ext>
          </a:extLst>
        </xdr:cNvPr>
        <xdr:cNvPicPr>
          <a:picLocks noChangeAspect="1"/>
        </xdr:cNvPicPr>
      </xdr:nvPicPr>
      <xdr:blipFill>
        <a:blip xmlns:r="http://schemas.openxmlformats.org/officeDocument/2006/relationships" r:embed="rId4"/>
        <a:stretch>
          <a:fillRect/>
        </a:stretch>
      </xdr:blipFill>
      <xdr:spPr>
        <a:xfrm>
          <a:off x="3857625" y="26812875"/>
          <a:ext cx="828675" cy="600075"/>
        </a:xfrm>
        <a:prstGeom prst="rect">
          <a:avLst/>
        </a:prstGeom>
      </xdr:spPr>
    </xdr:pic>
    <xdr:clientData/>
  </xdr:twoCellAnchor>
  <xdr:twoCellAnchor editAs="oneCell">
    <xdr:from>
      <xdr:col>1</xdr:col>
      <xdr:colOff>174625</xdr:colOff>
      <xdr:row>44</xdr:row>
      <xdr:rowOff>174625</xdr:rowOff>
    </xdr:from>
    <xdr:to>
      <xdr:col>1</xdr:col>
      <xdr:colOff>984250</xdr:colOff>
      <xdr:row>44</xdr:row>
      <xdr:rowOff>984250</xdr:rowOff>
    </xdr:to>
    <xdr:pic>
      <xdr:nvPicPr>
        <xdr:cNvPr id="40" name="Picture 8">
          <a:extLst>
            <a:ext uri="{FF2B5EF4-FFF2-40B4-BE49-F238E27FC236}">
              <a16:creationId xmlns:a16="http://schemas.microsoft.com/office/drawing/2014/main" id="{B1D25628-8610-493B-9406-569A33802E4D}"/>
            </a:ext>
            <a:ext uri="{147F2762-F138-4A5C-976F-8EAC2B608ADB}">
              <a16:predDERef xmlns:a16="http://schemas.microsoft.com/office/drawing/2014/main" pred="{185EF4C9-1614-4162-A61B-449EAED1811C}"/>
            </a:ext>
          </a:extLst>
        </xdr:cNvPr>
        <xdr:cNvPicPr>
          <a:picLocks noChangeAspect="1"/>
        </xdr:cNvPicPr>
      </xdr:nvPicPr>
      <xdr:blipFill>
        <a:blip xmlns:r="http://schemas.openxmlformats.org/officeDocument/2006/relationships" r:embed="rId5"/>
        <a:stretch>
          <a:fillRect/>
        </a:stretch>
      </xdr:blipFill>
      <xdr:spPr>
        <a:xfrm>
          <a:off x="3648075" y="35829875"/>
          <a:ext cx="809625" cy="809625"/>
        </a:xfrm>
        <a:prstGeom prst="rect">
          <a:avLst/>
        </a:prstGeom>
      </xdr:spPr>
    </xdr:pic>
    <xdr:clientData/>
  </xdr:twoCellAnchor>
  <xdr:twoCellAnchor editAs="oneCell">
    <xdr:from>
      <xdr:col>1</xdr:col>
      <xdr:colOff>1971675</xdr:colOff>
      <xdr:row>44</xdr:row>
      <xdr:rowOff>101600</xdr:rowOff>
    </xdr:from>
    <xdr:to>
      <xdr:col>1</xdr:col>
      <xdr:colOff>2609850</xdr:colOff>
      <xdr:row>44</xdr:row>
      <xdr:rowOff>863600</xdr:rowOff>
    </xdr:to>
    <xdr:pic>
      <xdr:nvPicPr>
        <xdr:cNvPr id="49" name="Picture 11">
          <a:extLst>
            <a:ext uri="{FF2B5EF4-FFF2-40B4-BE49-F238E27FC236}">
              <a16:creationId xmlns:a16="http://schemas.microsoft.com/office/drawing/2014/main" id="{D3062248-C470-41D6-858D-81300BAA5BBD}"/>
            </a:ext>
            <a:ext uri="{147F2762-F138-4A5C-976F-8EAC2B608ADB}">
              <a16:predDERef xmlns:a16="http://schemas.microsoft.com/office/drawing/2014/main" pred="{B1D25628-8610-493B-9406-569A33802E4D}"/>
            </a:ext>
          </a:extLst>
        </xdr:cNvPr>
        <xdr:cNvPicPr>
          <a:picLocks noChangeAspect="1"/>
        </xdr:cNvPicPr>
      </xdr:nvPicPr>
      <xdr:blipFill>
        <a:blip xmlns:r="http://schemas.openxmlformats.org/officeDocument/2006/relationships" r:embed="rId6"/>
        <a:stretch>
          <a:fillRect/>
        </a:stretch>
      </xdr:blipFill>
      <xdr:spPr>
        <a:xfrm>
          <a:off x="5095875" y="33286700"/>
          <a:ext cx="638175" cy="762000"/>
        </a:xfrm>
        <a:prstGeom prst="rect">
          <a:avLst/>
        </a:prstGeom>
      </xdr:spPr>
    </xdr:pic>
    <xdr:clientData/>
  </xdr:twoCellAnchor>
  <xdr:twoCellAnchor editAs="oneCell">
    <xdr:from>
      <xdr:col>1</xdr:col>
      <xdr:colOff>704850</xdr:colOff>
      <xdr:row>5</xdr:row>
      <xdr:rowOff>38100</xdr:rowOff>
    </xdr:from>
    <xdr:to>
      <xdr:col>1</xdr:col>
      <xdr:colOff>1724025</xdr:colOff>
      <xdr:row>5</xdr:row>
      <xdr:rowOff>1028700</xdr:rowOff>
    </xdr:to>
    <xdr:pic>
      <xdr:nvPicPr>
        <xdr:cNvPr id="82" name="Picture 61">
          <a:extLst>
            <a:ext uri="{FF2B5EF4-FFF2-40B4-BE49-F238E27FC236}">
              <a16:creationId xmlns:a16="http://schemas.microsoft.com/office/drawing/2014/main" id="{4E702D72-7A5A-462A-AC45-21AD2D0D59C4}"/>
            </a:ext>
            <a:ext uri="{147F2762-F138-4A5C-976F-8EAC2B608ADB}">
              <a16:predDERef xmlns:a16="http://schemas.microsoft.com/office/drawing/2014/main" pred="{DA83ED35-B674-43CF-8DE1-A74DEE249A79}"/>
            </a:ext>
          </a:extLst>
        </xdr:cNvPr>
        <xdr:cNvPicPr>
          <a:picLocks noChangeAspect="1"/>
        </xdr:cNvPicPr>
      </xdr:nvPicPr>
      <xdr:blipFill>
        <a:blip xmlns:r="http://schemas.openxmlformats.org/officeDocument/2006/relationships" r:embed="rId7"/>
        <a:stretch>
          <a:fillRect/>
        </a:stretch>
      </xdr:blipFill>
      <xdr:spPr>
        <a:xfrm>
          <a:off x="3829050" y="3409950"/>
          <a:ext cx="1019175" cy="990600"/>
        </a:xfrm>
        <a:prstGeom prst="rect">
          <a:avLst/>
        </a:prstGeom>
      </xdr:spPr>
    </xdr:pic>
    <xdr:clientData/>
  </xdr:twoCellAnchor>
  <xdr:twoCellAnchor editAs="oneCell">
    <xdr:from>
      <xdr:col>1</xdr:col>
      <xdr:colOff>679450</xdr:colOff>
      <xdr:row>6</xdr:row>
      <xdr:rowOff>21672</xdr:rowOff>
    </xdr:from>
    <xdr:to>
      <xdr:col>1</xdr:col>
      <xdr:colOff>1917700</xdr:colOff>
      <xdr:row>6</xdr:row>
      <xdr:rowOff>1056316</xdr:rowOff>
    </xdr:to>
    <xdr:pic>
      <xdr:nvPicPr>
        <xdr:cNvPr id="68" name="Picture 67">
          <a:extLst>
            <a:ext uri="{FF2B5EF4-FFF2-40B4-BE49-F238E27FC236}">
              <a16:creationId xmlns:a16="http://schemas.microsoft.com/office/drawing/2014/main" id="{69DDBA23-CD91-48BB-BEF7-27BB2EB3BF5A}"/>
            </a:ext>
          </a:extLst>
        </xdr:cNvPr>
        <xdr:cNvPicPr>
          <a:picLocks noChangeAspect="1"/>
        </xdr:cNvPicPr>
      </xdr:nvPicPr>
      <xdr:blipFill>
        <a:blip xmlns:r="http://schemas.openxmlformats.org/officeDocument/2006/relationships" r:embed="rId8"/>
        <a:stretch>
          <a:fillRect/>
        </a:stretch>
      </xdr:blipFill>
      <xdr:spPr>
        <a:xfrm>
          <a:off x="4152900" y="4504772"/>
          <a:ext cx="1238250" cy="1034644"/>
        </a:xfrm>
        <a:prstGeom prst="rect">
          <a:avLst/>
        </a:prstGeom>
      </xdr:spPr>
    </xdr:pic>
    <xdr:clientData/>
  </xdr:twoCellAnchor>
  <xdr:twoCellAnchor editAs="oneCell">
    <xdr:from>
      <xdr:col>1</xdr:col>
      <xdr:colOff>219075</xdr:colOff>
      <xdr:row>7</xdr:row>
      <xdr:rowOff>57150</xdr:rowOff>
    </xdr:from>
    <xdr:to>
      <xdr:col>1</xdr:col>
      <xdr:colOff>2314575</xdr:colOff>
      <xdr:row>7</xdr:row>
      <xdr:rowOff>981075</xdr:rowOff>
    </xdr:to>
    <xdr:pic>
      <xdr:nvPicPr>
        <xdr:cNvPr id="106" name="Picture 69">
          <a:extLst>
            <a:ext uri="{FF2B5EF4-FFF2-40B4-BE49-F238E27FC236}">
              <a16:creationId xmlns:a16="http://schemas.microsoft.com/office/drawing/2014/main" id="{07C875C9-6D99-481A-8297-E68943F21343}"/>
            </a:ext>
            <a:ext uri="{147F2762-F138-4A5C-976F-8EAC2B608ADB}">
              <a16:predDERef xmlns:a16="http://schemas.microsoft.com/office/drawing/2014/main" pred="{69DDBA23-CD91-48BB-BEF7-27BB2EB3BF5A}"/>
            </a:ext>
          </a:extLst>
        </xdr:cNvPr>
        <xdr:cNvPicPr>
          <a:picLocks noChangeAspect="1"/>
        </xdr:cNvPicPr>
      </xdr:nvPicPr>
      <xdr:blipFill>
        <a:blip xmlns:r="http://schemas.openxmlformats.org/officeDocument/2006/relationships" r:embed="rId9"/>
        <a:stretch>
          <a:fillRect/>
        </a:stretch>
      </xdr:blipFill>
      <xdr:spPr>
        <a:xfrm>
          <a:off x="3343275" y="6267450"/>
          <a:ext cx="2095500" cy="923925"/>
        </a:xfrm>
        <a:prstGeom prst="rect">
          <a:avLst/>
        </a:prstGeom>
      </xdr:spPr>
    </xdr:pic>
    <xdr:clientData/>
  </xdr:twoCellAnchor>
  <xdr:twoCellAnchor editAs="oneCell">
    <xdr:from>
      <xdr:col>1</xdr:col>
      <xdr:colOff>666750</xdr:colOff>
      <xdr:row>8</xdr:row>
      <xdr:rowOff>85725</xdr:rowOff>
    </xdr:from>
    <xdr:to>
      <xdr:col>1</xdr:col>
      <xdr:colOff>1876425</xdr:colOff>
      <xdr:row>8</xdr:row>
      <xdr:rowOff>1047750</xdr:rowOff>
    </xdr:to>
    <xdr:pic>
      <xdr:nvPicPr>
        <xdr:cNvPr id="87" name="Picture 70">
          <a:extLst>
            <a:ext uri="{FF2B5EF4-FFF2-40B4-BE49-F238E27FC236}">
              <a16:creationId xmlns:a16="http://schemas.microsoft.com/office/drawing/2014/main" id="{80E3D9ED-600A-4B3A-8E03-A99BC5F57F84}"/>
            </a:ext>
            <a:ext uri="{147F2762-F138-4A5C-976F-8EAC2B608ADB}">
              <a16:predDERef xmlns:a16="http://schemas.microsoft.com/office/drawing/2014/main" pred="{07C875C9-6D99-481A-8297-E68943F21343}"/>
            </a:ext>
          </a:extLst>
        </xdr:cNvPr>
        <xdr:cNvPicPr>
          <a:picLocks noChangeAspect="1"/>
        </xdr:cNvPicPr>
      </xdr:nvPicPr>
      <xdr:blipFill>
        <a:blip xmlns:r="http://schemas.openxmlformats.org/officeDocument/2006/relationships" r:embed="rId10"/>
        <a:stretch>
          <a:fillRect/>
        </a:stretch>
      </xdr:blipFill>
      <xdr:spPr>
        <a:xfrm>
          <a:off x="3790950" y="8543925"/>
          <a:ext cx="1209675" cy="962025"/>
        </a:xfrm>
        <a:prstGeom prst="rect">
          <a:avLst/>
        </a:prstGeom>
      </xdr:spPr>
    </xdr:pic>
    <xdr:clientData/>
  </xdr:twoCellAnchor>
  <xdr:twoCellAnchor editAs="oneCell">
    <xdr:from>
      <xdr:col>1</xdr:col>
      <xdr:colOff>939800</xdr:colOff>
      <xdr:row>9</xdr:row>
      <xdr:rowOff>79374</xdr:rowOff>
    </xdr:from>
    <xdr:to>
      <xdr:col>1</xdr:col>
      <xdr:colOff>1733550</xdr:colOff>
      <xdr:row>9</xdr:row>
      <xdr:rowOff>1087513</xdr:rowOff>
    </xdr:to>
    <xdr:pic>
      <xdr:nvPicPr>
        <xdr:cNvPr id="85" name="Picture 72">
          <a:extLst>
            <a:ext uri="{FF2B5EF4-FFF2-40B4-BE49-F238E27FC236}">
              <a16:creationId xmlns:a16="http://schemas.microsoft.com/office/drawing/2014/main" id="{97BCBD26-50B7-457C-85B5-AB4D6CE081DA}"/>
            </a:ext>
            <a:ext uri="{147F2762-F138-4A5C-976F-8EAC2B608ADB}">
              <a16:predDERef xmlns:a16="http://schemas.microsoft.com/office/drawing/2014/main" pred="{80E3D9ED-600A-4B3A-8E03-A99BC5F57F84}"/>
            </a:ext>
          </a:extLst>
        </xdr:cNvPr>
        <xdr:cNvPicPr>
          <a:picLocks noChangeAspect="1"/>
        </xdr:cNvPicPr>
      </xdr:nvPicPr>
      <xdr:blipFill>
        <a:blip xmlns:r="http://schemas.openxmlformats.org/officeDocument/2006/relationships" r:embed="rId11"/>
        <a:stretch>
          <a:fillRect/>
        </a:stretch>
      </xdr:blipFill>
      <xdr:spPr>
        <a:xfrm>
          <a:off x="4064000" y="9661524"/>
          <a:ext cx="793750" cy="1008139"/>
        </a:xfrm>
        <a:prstGeom prst="rect">
          <a:avLst/>
        </a:prstGeom>
      </xdr:spPr>
    </xdr:pic>
    <xdr:clientData/>
  </xdr:twoCellAnchor>
  <xdr:twoCellAnchor>
    <xdr:from>
      <xdr:col>1</xdr:col>
      <xdr:colOff>12700</xdr:colOff>
      <xdr:row>10</xdr:row>
      <xdr:rowOff>47626</xdr:rowOff>
    </xdr:from>
    <xdr:to>
      <xdr:col>1</xdr:col>
      <xdr:colOff>1435100</xdr:colOff>
      <xdr:row>10</xdr:row>
      <xdr:rowOff>1165226</xdr:rowOff>
    </xdr:to>
    <xdr:pic>
      <xdr:nvPicPr>
        <xdr:cNvPr id="103" name="Picture 6">
          <a:extLst>
            <a:ext uri="{FF2B5EF4-FFF2-40B4-BE49-F238E27FC236}">
              <a16:creationId xmlns:a16="http://schemas.microsoft.com/office/drawing/2014/main" id="{C63F4F32-1631-5E1A-CCAE-C25D6C2F9A50}"/>
            </a:ext>
            <a:ext uri="{147F2762-F138-4A5C-976F-8EAC2B608ADB}">
              <a16:predDERef xmlns:a16="http://schemas.microsoft.com/office/drawing/2014/main" pred="{16C0B83A-F901-42BB-B859-9B927FA115E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136900" y="9629776"/>
          <a:ext cx="1422400"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1136650</xdr:colOff>
      <xdr:row>35</xdr:row>
      <xdr:rowOff>406400</xdr:rowOff>
    </xdr:from>
    <xdr:to>
      <xdr:col>1</xdr:col>
      <xdr:colOff>1603375</xdr:colOff>
      <xdr:row>35</xdr:row>
      <xdr:rowOff>977900</xdr:rowOff>
    </xdr:to>
    <xdr:pic>
      <xdr:nvPicPr>
        <xdr:cNvPr id="28" name="Picture 30">
          <a:extLst>
            <a:ext uri="{FF2B5EF4-FFF2-40B4-BE49-F238E27FC236}">
              <a16:creationId xmlns:a16="http://schemas.microsoft.com/office/drawing/2014/main" id="{0A4AEB2B-818F-4DBE-9082-DF485507F055}"/>
            </a:ext>
            <a:ext uri="{147F2762-F138-4A5C-976F-8EAC2B608ADB}">
              <a16:predDERef xmlns:a16="http://schemas.microsoft.com/office/drawing/2014/main" pred="{21135987-2DCA-41A7-87FE-F20F658121B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610100" y="16852900"/>
          <a:ext cx="466725" cy="571500"/>
        </a:xfrm>
        <a:prstGeom prst="rect">
          <a:avLst/>
        </a:prstGeom>
      </xdr:spPr>
    </xdr:pic>
    <xdr:clientData/>
  </xdr:twoCellAnchor>
  <xdr:twoCellAnchor editAs="oneCell">
    <xdr:from>
      <xdr:col>1</xdr:col>
      <xdr:colOff>139700</xdr:colOff>
      <xdr:row>28</xdr:row>
      <xdr:rowOff>38100</xdr:rowOff>
    </xdr:from>
    <xdr:to>
      <xdr:col>1</xdr:col>
      <xdr:colOff>596900</xdr:colOff>
      <xdr:row>29</xdr:row>
      <xdr:rowOff>149225</xdr:rowOff>
    </xdr:to>
    <xdr:pic>
      <xdr:nvPicPr>
        <xdr:cNvPr id="94" name="Picture 7">
          <a:extLst>
            <a:ext uri="{FF2B5EF4-FFF2-40B4-BE49-F238E27FC236}">
              <a16:creationId xmlns:a16="http://schemas.microsoft.com/office/drawing/2014/main" id="{16611C6A-597F-4482-83A9-D8072765FAF7}"/>
            </a:ext>
            <a:ext uri="{147F2762-F138-4A5C-976F-8EAC2B608ADB}">
              <a16:predDERef xmlns:a16="http://schemas.microsoft.com/office/drawing/2014/main" pred="{0A4AEB2B-818F-4DBE-9082-DF485507F055}"/>
            </a:ext>
          </a:extLst>
        </xdr:cNvPr>
        <xdr:cNvPicPr>
          <a:picLocks noChangeAspect="1"/>
        </xdr:cNvPicPr>
      </xdr:nvPicPr>
      <xdr:blipFill>
        <a:blip xmlns:r="http://schemas.openxmlformats.org/officeDocument/2006/relationships" r:embed="rId14"/>
        <a:stretch>
          <a:fillRect/>
        </a:stretch>
      </xdr:blipFill>
      <xdr:spPr>
        <a:xfrm>
          <a:off x="3613150" y="9937750"/>
          <a:ext cx="457200" cy="523875"/>
        </a:xfrm>
        <a:prstGeom prst="rect">
          <a:avLst/>
        </a:prstGeom>
      </xdr:spPr>
    </xdr:pic>
    <xdr:clientData/>
  </xdr:twoCellAnchor>
  <xdr:twoCellAnchor editAs="oneCell">
    <xdr:from>
      <xdr:col>1</xdr:col>
      <xdr:colOff>977900</xdr:colOff>
      <xdr:row>30</xdr:row>
      <xdr:rowOff>355600</xdr:rowOff>
    </xdr:from>
    <xdr:to>
      <xdr:col>1</xdr:col>
      <xdr:colOff>1406525</xdr:colOff>
      <xdr:row>31</xdr:row>
      <xdr:rowOff>371475</xdr:rowOff>
    </xdr:to>
    <xdr:pic>
      <xdr:nvPicPr>
        <xdr:cNvPr id="95" name="Picture 8">
          <a:extLst>
            <a:ext uri="{FF2B5EF4-FFF2-40B4-BE49-F238E27FC236}">
              <a16:creationId xmlns:a16="http://schemas.microsoft.com/office/drawing/2014/main" id="{00106407-8B92-4075-9F1F-459F16A7E9D6}"/>
            </a:ext>
            <a:ext uri="{147F2762-F138-4A5C-976F-8EAC2B608ADB}">
              <a16:predDERef xmlns:a16="http://schemas.microsoft.com/office/drawing/2014/main" pred="{16611C6A-597F-4482-83A9-D8072765FAF7}"/>
            </a:ext>
          </a:extLst>
        </xdr:cNvPr>
        <xdr:cNvPicPr>
          <a:picLocks noChangeAspect="1"/>
        </xdr:cNvPicPr>
      </xdr:nvPicPr>
      <xdr:blipFill>
        <a:blip xmlns:r="http://schemas.openxmlformats.org/officeDocument/2006/relationships" r:embed="rId15"/>
        <a:stretch>
          <a:fillRect/>
        </a:stretch>
      </xdr:blipFill>
      <xdr:spPr>
        <a:xfrm>
          <a:off x="4451350" y="11074400"/>
          <a:ext cx="428625" cy="428625"/>
        </a:xfrm>
        <a:prstGeom prst="rect">
          <a:avLst/>
        </a:prstGeom>
      </xdr:spPr>
    </xdr:pic>
    <xdr:clientData/>
  </xdr:twoCellAnchor>
  <xdr:twoCellAnchor editAs="oneCell">
    <xdr:from>
      <xdr:col>1</xdr:col>
      <xdr:colOff>860425</xdr:colOff>
      <xdr:row>29</xdr:row>
      <xdr:rowOff>92075</xdr:rowOff>
    </xdr:from>
    <xdr:to>
      <xdr:col>1</xdr:col>
      <xdr:colOff>1374775</xdr:colOff>
      <xdr:row>30</xdr:row>
      <xdr:rowOff>104775</xdr:rowOff>
    </xdr:to>
    <xdr:pic>
      <xdr:nvPicPr>
        <xdr:cNvPr id="96" name="Picture 9">
          <a:extLst>
            <a:ext uri="{FF2B5EF4-FFF2-40B4-BE49-F238E27FC236}">
              <a16:creationId xmlns:a16="http://schemas.microsoft.com/office/drawing/2014/main" id="{FE62D947-3C2D-4DA4-86C1-DC786521DE3F}"/>
            </a:ext>
            <a:ext uri="{147F2762-F138-4A5C-976F-8EAC2B608ADB}">
              <a16:predDERef xmlns:a16="http://schemas.microsoft.com/office/drawing/2014/main" pred="{00106407-8B92-4075-9F1F-459F16A7E9D6}"/>
            </a:ext>
          </a:extLst>
        </xdr:cNvPr>
        <xdr:cNvPicPr>
          <a:picLocks noChangeAspect="1"/>
        </xdr:cNvPicPr>
      </xdr:nvPicPr>
      <xdr:blipFill>
        <a:blip xmlns:r="http://schemas.openxmlformats.org/officeDocument/2006/relationships" r:embed="rId16"/>
        <a:stretch>
          <a:fillRect/>
        </a:stretch>
      </xdr:blipFill>
      <xdr:spPr>
        <a:xfrm>
          <a:off x="4333875" y="10404475"/>
          <a:ext cx="514350" cy="419100"/>
        </a:xfrm>
        <a:prstGeom prst="rect">
          <a:avLst/>
        </a:prstGeom>
      </xdr:spPr>
    </xdr:pic>
    <xdr:clientData/>
  </xdr:twoCellAnchor>
  <xdr:twoCellAnchor editAs="oneCell">
    <xdr:from>
      <xdr:col>1</xdr:col>
      <xdr:colOff>161925</xdr:colOff>
      <xdr:row>30</xdr:row>
      <xdr:rowOff>9525</xdr:rowOff>
    </xdr:from>
    <xdr:to>
      <xdr:col>1</xdr:col>
      <xdr:colOff>571500</xdr:colOff>
      <xdr:row>31</xdr:row>
      <xdr:rowOff>168275</xdr:rowOff>
    </xdr:to>
    <xdr:pic>
      <xdr:nvPicPr>
        <xdr:cNvPr id="97" name="Picture 10">
          <a:extLst>
            <a:ext uri="{FF2B5EF4-FFF2-40B4-BE49-F238E27FC236}">
              <a16:creationId xmlns:a16="http://schemas.microsoft.com/office/drawing/2014/main" id="{BA33C466-B317-434A-A008-905A7D4C8E52}"/>
            </a:ext>
            <a:ext uri="{147F2762-F138-4A5C-976F-8EAC2B608ADB}">
              <a16:predDERef xmlns:a16="http://schemas.microsoft.com/office/drawing/2014/main" pred="{FE62D947-3C2D-4DA4-86C1-DC786521DE3F}"/>
            </a:ext>
          </a:extLst>
        </xdr:cNvPr>
        <xdr:cNvPicPr>
          <a:picLocks noChangeAspect="1"/>
        </xdr:cNvPicPr>
      </xdr:nvPicPr>
      <xdr:blipFill>
        <a:blip xmlns:r="http://schemas.openxmlformats.org/officeDocument/2006/relationships" r:embed="rId17"/>
        <a:stretch>
          <a:fillRect/>
        </a:stretch>
      </xdr:blipFill>
      <xdr:spPr>
        <a:xfrm>
          <a:off x="3635375" y="10728325"/>
          <a:ext cx="409575" cy="571500"/>
        </a:xfrm>
        <a:prstGeom prst="rect">
          <a:avLst/>
        </a:prstGeom>
      </xdr:spPr>
    </xdr:pic>
    <xdr:clientData/>
  </xdr:twoCellAnchor>
  <xdr:twoCellAnchor editAs="oneCell">
    <xdr:from>
      <xdr:col>1</xdr:col>
      <xdr:colOff>949325</xdr:colOff>
      <xdr:row>27</xdr:row>
      <xdr:rowOff>9525</xdr:rowOff>
    </xdr:from>
    <xdr:to>
      <xdr:col>1</xdr:col>
      <xdr:colOff>1444625</xdr:colOff>
      <xdr:row>28</xdr:row>
      <xdr:rowOff>41275</xdr:rowOff>
    </xdr:to>
    <xdr:pic>
      <xdr:nvPicPr>
        <xdr:cNvPr id="98" name="Picture 11">
          <a:extLst>
            <a:ext uri="{FF2B5EF4-FFF2-40B4-BE49-F238E27FC236}">
              <a16:creationId xmlns:a16="http://schemas.microsoft.com/office/drawing/2014/main" id="{C3043F57-413B-401B-8F2D-BDBAB2117512}"/>
            </a:ext>
            <a:ext uri="{147F2762-F138-4A5C-976F-8EAC2B608ADB}">
              <a16:predDERef xmlns:a16="http://schemas.microsoft.com/office/drawing/2014/main" pred="{BA33C466-B317-434A-A008-905A7D4C8E52}"/>
            </a:ext>
          </a:extLst>
        </xdr:cNvPr>
        <xdr:cNvPicPr>
          <a:picLocks noChangeAspect="1"/>
        </xdr:cNvPicPr>
      </xdr:nvPicPr>
      <xdr:blipFill>
        <a:blip xmlns:r="http://schemas.openxmlformats.org/officeDocument/2006/relationships" r:embed="rId18"/>
        <a:stretch>
          <a:fillRect/>
        </a:stretch>
      </xdr:blipFill>
      <xdr:spPr>
        <a:xfrm>
          <a:off x="4422775" y="9559925"/>
          <a:ext cx="495300" cy="381000"/>
        </a:xfrm>
        <a:prstGeom prst="rect">
          <a:avLst/>
        </a:prstGeom>
      </xdr:spPr>
    </xdr:pic>
    <xdr:clientData/>
  </xdr:twoCellAnchor>
  <xdr:twoCellAnchor editAs="oneCell">
    <xdr:from>
      <xdr:col>1</xdr:col>
      <xdr:colOff>428625</xdr:colOff>
      <xdr:row>37</xdr:row>
      <xdr:rowOff>19050</xdr:rowOff>
    </xdr:from>
    <xdr:to>
      <xdr:col>1</xdr:col>
      <xdr:colOff>1114425</xdr:colOff>
      <xdr:row>37</xdr:row>
      <xdr:rowOff>704850</xdr:rowOff>
    </xdr:to>
    <xdr:pic>
      <xdr:nvPicPr>
        <xdr:cNvPr id="99" name="Picture 30">
          <a:extLst>
            <a:ext uri="{FF2B5EF4-FFF2-40B4-BE49-F238E27FC236}">
              <a16:creationId xmlns:a16="http://schemas.microsoft.com/office/drawing/2014/main" id="{B839C8EB-6230-40CF-B5FC-B1752DEC5F0E}"/>
            </a:ext>
            <a:ext uri="{147F2762-F138-4A5C-976F-8EAC2B608ADB}">
              <a16:predDERef xmlns:a16="http://schemas.microsoft.com/office/drawing/2014/main" pred="{C3043F57-413B-401B-8F2D-BDBAB2117512}"/>
            </a:ext>
          </a:extLst>
        </xdr:cNvPr>
        <xdr:cNvPicPr>
          <a:picLocks noChangeAspect="1"/>
        </xdr:cNvPicPr>
      </xdr:nvPicPr>
      <xdr:blipFill>
        <a:blip xmlns:r="http://schemas.openxmlformats.org/officeDocument/2006/relationships" r:embed="rId19"/>
        <a:stretch>
          <a:fillRect/>
        </a:stretch>
      </xdr:blipFill>
      <xdr:spPr>
        <a:xfrm>
          <a:off x="3552825" y="21355050"/>
          <a:ext cx="685800" cy="685800"/>
        </a:xfrm>
        <a:prstGeom prst="rect">
          <a:avLst/>
        </a:prstGeom>
      </xdr:spPr>
    </xdr:pic>
    <xdr:clientData/>
  </xdr:twoCellAnchor>
  <xdr:twoCellAnchor editAs="oneCell">
    <xdr:from>
      <xdr:col>1</xdr:col>
      <xdr:colOff>727075</xdr:colOff>
      <xdr:row>38</xdr:row>
      <xdr:rowOff>473075</xdr:rowOff>
    </xdr:from>
    <xdr:to>
      <xdr:col>1</xdr:col>
      <xdr:colOff>1974850</xdr:colOff>
      <xdr:row>38</xdr:row>
      <xdr:rowOff>1019175</xdr:rowOff>
    </xdr:to>
    <xdr:pic>
      <xdr:nvPicPr>
        <xdr:cNvPr id="22" name="Picture 33">
          <a:extLst>
            <a:ext uri="{FF2B5EF4-FFF2-40B4-BE49-F238E27FC236}">
              <a16:creationId xmlns:a16="http://schemas.microsoft.com/office/drawing/2014/main" id="{14618110-973F-44B9-B302-34AD4DC460F0}"/>
            </a:ext>
            <a:ext uri="{147F2762-F138-4A5C-976F-8EAC2B608ADB}">
              <a16:predDERef xmlns:a16="http://schemas.microsoft.com/office/drawing/2014/main" pred="{B839C8EB-6230-40CF-B5FC-B1752DEC5F0E}"/>
            </a:ext>
          </a:extLst>
        </xdr:cNvPr>
        <xdr:cNvPicPr>
          <a:picLocks noChangeAspect="1"/>
        </xdr:cNvPicPr>
      </xdr:nvPicPr>
      <xdr:blipFill>
        <a:blip xmlns:r="http://schemas.openxmlformats.org/officeDocument/2006/relationships" r:embed="rId20"/>
        <a:stretch>
          <a:fillRect/>
        </a:stretch>
      </xdr:blipFill>
      <xdr:spPr>
        <a:xfrm>
          <a:off x="4200525" y="19999325"/>
          <a:ext cx="1247775" cy="546100"/>
        </a:xfrm>
        <a:prstGeom prst="rect">
          <a:avLst/>
        </a:prstGeom>
      </xdr:spPr>
    </xdr:pic>
    <xdr:clientData/>
  </xdr:twoCellAnchor>
  <xdr:twoCellAnchor editAs="oneCell">
    <xdr:from>
      <xdr:col>1</xdr:col>
      <xdr:colOff>876300</xdr:colOff>
      <xdr:row>36</xdr:row>
      <xdr:rowOff>98425</xdr:rowOff>
    </xdr:from>
    <xdr:to>
      <xdr:col>1</xdr:col>
      <xdr:colOff>1752600</xdr:colOff>
      <xdr:row>36</xdr:row>
      <xdr:rowOff>796925</xdr:rowOff>
    </xdr:to>
    <xdr:pic>
      <xdr:nvPicPr>
        <xdr:cNvPr id="27" name="Picture 42">
          <a:extLst>
            <a:ext uri="{FF2B5EF4-FFF2-40B4-BE49-F238E27FC236}">
              <a16:creationId xmlns:a16="http://schemas.microsoft.com/office/drawing/2014/main" id="{DCA92D71-3B95-413A-AD67-746AC4521135}"/>
            </a:ext>
            <a:ext uri="{147F2762-F138-4A5C-976F-8EAC2B608ADB}">
              <a16:predDERef xmlns:a16="http://schemas.microsoft.com/office/drawing/2014/main" pred="{14618110-973F-44B9-B302-34AD4DC460F0}"/>
            </a:ext>
          </a:extLst>
        </xdr:cNvPr>
        <xdr:cNvPicPr>
          <a:picLocks noChangeAspect="1"/>
        </xdr:cNvPicPr>
      </xdr:nvPicPr>
      <xdr:blipFill>
        <a:blip xmlns:r="http://schemas.openxmlformats.org/officeDocument/2006/relationships" r:embed="rId21"/>
        <a:stretch>
          <a:fillRect/>
        </a:stretch>
      </xdr:blipFill>
      <xdr:spPr>
        <a:xfrm>
          <a:off x="4000500" y="21215350"/>
          <a:ext cx="876300" cy="698500"/>
        </a:xfrm>
        <a:prstGeom prst="rect">
          <a:avLst/>
        </a:prstGeom>
      </xdr:spPr>
    </xdr:pic>
    <xdr:clientData/>
  </xdr:twoCellAnchor>
  <xdr:twoCellAnchor editAs="oneCell">
    <xdr:from>
      <xdr:col>1</xdr:col>
      <xdr:colOff>1466850</xdr:colOff>
      <xdr:row>10</xdr:row>
      <xdr:rowOff>66675</xdr:rowOff>
    </xdr:from>
    <xdr:to>
      <xdr:col>1</xdr:col>
      <xdr:colOff>2559050</xdr:colOff>
      <xdr:row>10</xdr:row>
      <xdr:rowOff>1152525</xdr:rowOff>
    </xdr:to>
    <xdr:pic>
      <xdr:nvPicPr>
        <xdr:cNvPr id="16" name="Picture 6">
          <a:extLst>
            <a:ext uri="{FF2B5EF4-FFF2-40B4-BE49-F238E27FC236}">
              <a16:creationId xmlns:a16="http://schemas.microsoft.com/office/drawing/2014/main" id="{026D78A3-7AB2-4585-8B50-8E17C1EB37EB}"/>
            </a:ext>
            <a:ext uri="{147F2762-F138-4A5C-976F-8EAC2B608ADB}">
              <a16:predDERef xmlns:a16="http://schemas.microsoft.com/office/drawing/2014/main" pred="{DCA92D71-3B95-413A-AD67-746AC4521135}"/>
            </a:ext>
          </a:extLst>
        </xdr:cNvPr>
        <xdr:cNvPicPr>
          <a:picLocks noChangeAspect="1"/>
        </xdr:cNvPicPr>
      </xdr:nvPicPr>
      <xdr:blipFill>
        <a:blip xmlns:r="http://schemas.openxmlformats.org/officeDocument/2006/relationships" r:embed="rId22"/>
        <a:stretch>
          <a:fillRect/>
        </a:stretch>
      </xdr:blipFill>
      <xdr:spPr>
        <a:xfrm>
          <a:off x="4591050" y="11391900"/>
          <a:ext cx="1092200" cy="1085850"/>
        </a:xfrm>
        <a:prstGeom prst="rect">
          <a:avLst/>
        </a:prstGeom>
      </xdr:spPr>
    </xdr:pic>
    <xdr:clientData/>
  </xdr:twoCellAnchor>
  <xdr:twoCellAnchor editAs="oneCell">
    <xdr:from>
      <xdr:col>1</xdr:col>
      <xdr:colOff>1190625</xdr:colOff>
      <xdr:row>37</xdr:row>
      <xdr:rowOff>57150</xdr:rowOff>
    </xdr:from>
    <xdr:to>
      <xdr:col>1</xdr:col>
      <xdr:colOff>1962150</xdr:colOff>
      <xdr:row>37</xdr:row>
      <xdr:rowOff>879475</xdr:rowOff>
    </xdr:to>
    <xdr:pic>
      <xdr:nvPicPr>
        <xdr:cNvPr id="24" name="Picture 7">
          <a:extLst>
            <a:ext uri="{FF2B5EF4-FFF2-40B4-BE49-F238E27FC236}">
              <a16:creationId xmlns:a16="http://schemas.microsoft.com/office/drawing/2014/main" id="{B064BB88-7448-4DBA-86FC-D06F973A0F26}"/>
            </a:ext>
            <a:ext uri="{147F2762-F138-4A5C-976F-8EAC2B608ADB}">
              <a16:predDERef xmlns:a16="http://schemas.microsoft.com/office/drawing/2014/main" pred="{026D78A3-7AB2-4585-8B50-8E17C1EB37EB}"/>
            </a:ext>
          </a:extLst>
        </xdr:cNvPr>
        <xdr:cNvPicPr>
          <a:picLocks noChangeAspect="1"/>
        </xdr:cNvPicPr>
      </xdr:nvPicPr>
      <xdr:blipFill>
        <a:blip xmlns:r="http://schemas.openxmlformats.org/officeDocument/2006/relationships" r:embed="rId23"/>
        <a:stretch>
          <a:fillRect/>
        </a:stretch>
      </xdr:blipFill>
      <xdr:spPr>
        <a:xfrm>
          <a:off x="4314825" y="22002750"/>
          <a:ext cx="771525" cy="822325"/>
        </a:xfrm>
        <a:prstGeom prst="rect">
          <a:avLst/>
        </a:prstGeom>
      </xdr:spPr>
    </xdr:pic>
    <xdr:clientData/>
  </xdr:twoCellAnchor>
  <xdr:twoCellAnchor editAs="oneCell">
    <xdr:from>
      <xdr:col>1</xdr:col>
      <xdr:colOff>1060449</xdr:colOff>
      <xdr:row>18</xdr:row>
      <xdr:rowOff>63499</xdr:rowOff>
    </xdr:from>
    <xdr:to>
      <xdr:col>1</xdr:col>
      <xdr:colOff>1639626</xdr:colOff>
      <xdr:row>18</xdr:row>
      <xdr:rowOff>594942</xdr:rowOff>
    </xdr:to>
    <xdr:pic>
      <xdr:nvPicPr>
        <xdr:cNvPr id="30" name="Picture 29">
          <a:extLst>
            <a:ext uri="{FF2B5EF4-FFF2-40B4-BE49-F238E27FC236}">
              <a16:creationId xmlns:a16="http://schemas.microsoft.com/office/drawing/2014/main" id="{C0380B97-DE1A-47FA-AFB5-F52B9A169C21}"/>
            </a:ext>
          </a:extLst>
        </xdr:cNvPr>
        <xdr:cNvPicPr>
          <a:picLocks noChangeAspect="1"/>
        </xdr:cNvPicPr>
      </xdr:nvPicPr>
      <xdr:blipFill>
        <a:blip xmlns:r="http://schemas.openxmlformats.org/officeDocument/2006/relationships" r:embed="rId24"/>
        <a:stretch>
          <a:fillRect/>
        </a:stretch>
      </xdr:blipFill>
      <xdr:spPr>
        <a:xfrm>
          <a:off x="4529255" y="14204096"/>
          <a:ext cx="579177" cy="531443"/>
        </a:xfrm>
        <a:prstGeom prst="rect">
          <a:avLst/>
        </a:prstGeom>
      </xdr:spPr>
    </xdr:pic>
    <xdr:clientData/>
  </xdr:twoCellAnchor>
  <xdr:twoCellAnchor editAs="oneCell">
    <xdr:from>
      <xdr:col>1</xdr:col>
      <xdr:colOff>1123949</xdr:colOff>
      <xdr:row>19</xdr:row>
      <xdr:rowOff>31750</xdr:rowOff>
    </xdr:from>
    <xdr:to>
      <xdr:col>1</xdr:col>
      <xdr:colOff>1592238</xdr:colOff>
      <xdr:row>19</xdr:row>
      <xdr:rowOff>617988</xdr:rowOff>
    </xdr:to>
    <xdr:pic>
      <xdr:nvPicPr>
        <xdr:cNvPr id="31" name="Picture 30">
          <a:extLst>
            <a:ext uri="{FF2B5EF4-FFF2-40B4-BE49-F238E27FC236}">
              <a16:creationId xmlns:a16="http://schemas.microsoft.com/office/drawing/2014/main" id="{A85C2DD8-830B-46EC-8255-0F7BFC65DB62}"/>
            </a:ext>
          </a:extLst>
        </xdr:cNvPr>
        <xdr:cNvPicPr>
          <a:picLocks noChangeAspect="1"/>
        </xdr:cNvPicPr>
      </xdr:nvPicPr>
      <xdr:blipFill>
        <a:blip xmlns:r="http://schemas.openxmlformats.org/officeDocument/2006/relationships" r:embed="rId25"/>
        <a:stretch>
          <a:fillRect/>
        </a:stretch>
      </xdr:blipFill>
      <xdr:spPr>
        <a:xfrm>
          <a:off x="4592755" y="14816825"/>
          <a:ext cx="468289" cy="586238"/>
        </a:xfrm>
        <a:prstGeom prst="rect">
          <a:avLst/>
        </a:prstGeom>
      </xdr:spPr>
    </xdr:pic>
    <xdr:clientData/>
  </xdr:twoCellAnchor>
  <xdr:twoCellAnchor editAs="oneCell">
    <xdr:from>
      <xdr:col>1</xdr:col>
      <xdr:colOff>977900</xdr:colOff>
      <xdr:row>21</xdr:row>
      <xdr:rowOff>26933</xdr:rowOff>
    </xdr:from>
    <xdr:to>
      <xdr:col>1</xdr:col>
      <xdr:colOff>1800746</xdr:colOff>
      <xdr:row>21</xdr:row>
      <xdr:rowOff>617112</xdr:rowOff>
    </xdr:to>
    <xdr:pic>
      <xdr:nvPicPr>
        <xdr:cNvPr id="34" name="Picture 33">
          <a:extLst>
            <a:ext uri="{FF2B5EF4-FFF2-40B4-BE49-F238E27FC236}">
              <a16:creationId xmlns:a16="http://schemas.microsoft.com/office/drawing/2014/main" id="{B3DB46A7-034B-4C84-82D1-C6024AB9B31A}"/>
            </a:ext>
          </a:extLst>
        </xdr:cNvPr>
        <xdr:cNvPicPr>
          <a:picLocks noChangeAspect="1"/>
        </xdr:cNvPicPr>
      </xdr:nvPicPr>
      <xdr:blipFill>
        <a:blip xmlns:r="http://schemas.openxmlformats.org/officeDocument/2006/relationships" r:embed="rId26"/>
        <a:stretch>
          <a:fillRect/>
        </a:stretch>
      </xdr:blipFill>
      <xdr:spPr>
        <a:xfrm>
          <a:off x="4446706" y="16100963"/>
          <a:ext cx="822846" cy="590179"/>
        </a:xfrm>
        <a:prstGeom prst="rect">
          <a:avLst/>
        </a:prstGeom>
      </xdr:spPr>
    </xdr:pic>
    <xdr:clientData/>
  </xdr:twoCellAnchor>
  <xdr:twoCellAnchor editAs="oneCell">
    <xdr:from>
      <xdr:col>1</xdr:col>
      <xdr:colOff>261298</xdr:colOff>
      <xdr:row>17</xdr:row>
      <xdr:rowOff>28528</xdr:rowOff>
    </xdr:from>
    <xdr:to>
      <xdr:col>1</xdr:col>
      <xdr:colOff>2519570</xdr:colOff>
      <xdr:row>17</xdr:row>
      <xdr:rowOff>616046</xdr:rowOff>
    </xdr:to>
    <xdr:pic>
      <xdr:nvPicPr>
        <xdr:cNvPr id="37" name="Picture 36">
          <a:extLst>
            <a:ext uri="{FF2B5EF4-FFF2-40B4-BE49-F238E27FC236}">
              <a16:creationId xmlns:a16="http://schemas.microsoft.com/office/drawing/2014/main" id="{F0CF26AD-4C91-D764-7E72-46D0431786AC}"/>
            </a:ext>
          </a:extLst>
        </xdr:cNvPr>
        <xdr:cNvPicPr>
          <a:picLocks noChangeAspect="1"/>
        </xdr:cNvPicPr>
      </xdr:nvPicPr>
      <xdr:blipFill>
        <a:blip xmlns:r="http://schemas.openxmlformats.org/officeDocument/2006/relationships" r:embed="rId27"/>
        <a:stretch>
          <a:fillRect/>
        </a:stretch>
      </xdr:blipFill>
      <xdr:spPr>
        <a:xfrm>
          <a:off x="3730104" y="13524647"/>
          <a:ext cx="2258272" cy="587518"/>
        </a:xfrm>
        <a:prstGeom prst="rect">
          <a:avLst/>
        </a:prstGeom>
      </xdr:spPr>
    </xdr:pic>
    <xdr:clientData/>
  </xdr:twoCellAnchor>
  <xdr:twoCellAnchor editAs="oneCell">
    <xdr:from>
      <xdr:col>1</xdr:col>
      <xdr:colOff>264426</xdr:colOff>
      <xdr:row>16</xdr:row>
      <xdr:rowOff>22271</xdr:rowOff>
    </xdr:from>
    <xdr:to>
      <xdr:col>1</xdr:col>
      <xdr:colOff>2555222</xdr:colOff>
      <xdr:row>16</xdr:row>
      <xdr:rowOff>597088</xdr:rowOff>
    </xdr:to>
    <xdr:pic>
      <xdr:nvPicPr>
        <xdr:cNvPr id="38" name="Picture 37">
          <a:extLst>
            <a:ext uri="{FF2B5EF4-FFF2-40B4-BE49-F238E27FC236}">
              <a16:creationId xmlns:a16="http://schemas.microsoft.com/office/drawing/2014/main" id="{7478D18A-8950-52AA-CAB4-B01708876D0F}"/>
            </a:ext>
          </a:extLst>
        </xdr:cNvPr>
        <xdr:cNvPicPr>
          <a:picLocks noChangeAspect="1"/>
        </xdr:cNvPicPr>
      </xdr:nvPicPr>
      <xdr:blipFill>
        <a:blip xmlns:r="http://schemas.openxmlformats.org/officeDocument/2006/relationships" r:embed="rId28"/>
        <a:stretch>
          <a:fillRect/>
        </a:stretch>
      </xdr:blipFill>
      <xdr:spPr>
        <a:xfrm>
          <a:off x="3733232" y="12873913"/>
          <a:ext cx="2290796" cy="574817"/>
        </a:xfrm>
        <a:prstGeom prst="rect">
          <a:avLst/>
        </a:prstGeom>
      </xdr:spPr>
    </xdr:pic>
    <xdr:clientData/>
  </xdr:twoCellAnchor>
  <xdr:twoCellAnchor editAs="oneCell">
    <xdr:from>
      <xdr:col>1</xdr:col>
      <xdr:colOff>812142</xdr:colOff>
      <xdr:row>15</xdr:row>
      <xdr:rowOff>31750</xdr:rowOff>
    </xdr:from>
    <xdr:to>
      <xdr:col>1</xdr:col>
      <xdr:colOff>1967949</xdr:colOff>
      <xdr:row>15</xdr:row>
      <xdr:rowOff>625522</xdr:rowOff>
    </xdr:to>
    <xdr:pic>
      <xdr:nvPicPr>
        <xdr:cNvPr id="39" name="Picture 38">
          <a:extLst>
            <a:ext uri="{FF2B5EF4-FFF2-40B4-BE49-F238E27FC236}">
              <a16:creationId xmlns:a16="http://schemas.microsoft.com/office/drawing/2014/main" id="{7F455B68-18E7-4BE5-87CC-0EB814F5BAA4}"/>
            </a:ext>
          </a:extLst>
        </xdr:cNvPr>
        <xdr:cNvPicPr>
          <a:picLocks noChangeAspect="1"/>
        </xdr:cNvPicPr>
      </xdr:nvPicPr>
      <xdr:blipFill>
        <a:blip xmlns:r="http://schemas.openxmlformats.org/officeDocument/2006/relationships" r:embed="rId29"/>
        <a:stretch>
          <a:fillRect/>
        </a:stretch>
      </xdr:blipFill>
      <xdr:spPr>
        <a:xfrm>
          <a:off x="4280948" y="12248392"/>
          <a:ext cx="1155807" cy="593772"/>
        </a:xfrm>
        <a:prstGeom prst="rect">
          <a:avLst/>
        </a:prstGeom>
      </xdr:spPr>
    </xdr:pic>
    <xdr:clientData/>
  </xdr:twoCellAnchor>
  <xdr:twoCellAnchor editAs="oneCell">
    <xdr:from>
      <xdr:col>1</xdr:col>
      <xdr:colOff>787399</xdr:colOff>
      <xdr:row>20</xdr:row>
      <xdr:rowOff>38100</xdr:rowOff>
    </xdr:from>
    <xdr:to>
      <xdr:col>1</xdr:col>
      <xdr:colOff>2014360</xdr:colOff>
      <xdr:row>20</xdr:row>
      <xdr:rowOff>635000</xdr:rowOff>
    </xdr:to>
    <xdr:pic>
      <xdr:nvPicPr>
        <xdr:cNvPr id="42" name="Picture 41">
          <a:extLst>
            <a:ext uri="{FF2B5EF4-FFF2-40B4-BE49-F238E27FC236}">
              <a16:creationId xmlns:a16="http://schemas.microsoft.com/office/drawing/2014/main" id="{67A4A8D6-4F79-484B-9398-CB408DB33B17}"/>
            </a:ext>
          </a:extLst>
        </xdr:cNvPr>
        <xdr:cNvPicPr>
          <a:picLocks noChangeAspect="1"/>
        </xdr:cNvPicPr>
      </xdr:nvPicPr>
      <xdr:blipFill>
        <a:blip xmlns:r="http://schemas.openxmlformats.org/officeDocument/2006/relationships" r:embed="rId30"/>
        <a:stretch>
          <a:fillRect/>
        </a:stretch>
      </xdr:blipFill>
      <xdr:spPr>
        <a:xfrm>
          <a:off x="4256205" y="15467652"/>
          <a:ext cx="1226961" cy="596900"/>
        </a:xfrm>
        <a:prstGeom prst="rect">
          <a:avLst/>
        </a:prstGeom>
      </xdr:spPr>
    </xdr:pic>
    <xdr:clientData/>
  </xdr:twoCellAnchor>
  <xdr:twoCellAnchor editAs="oneCell">
    <xdr:from>
      <xdr:col>1</xdr:col>
      <xdr:colOff>956127</xdr:colOff>
      <xdr:row>22</xdr:row>
      <xdr:rowOff>30904</xdr:rowOff>
    </xdr:from>
    <xdr:to>
      <xdr:col>1</xdr:col>
      <xdr:colOff>1611194</xdr:colOff>
      <xdr:row>22</xdr:row>
      <xdr:rowOff>630326</xdr:rowOff>
    </xdr:to>
    <xdr:pic>
      <xdr:nvPicPr>
        <xdr:cNvPr id="43" name="Picture 42">
          <a:extLst>
            <a:ext uri="{FF2B5EF4-FFF2-40B4-BE49-F238E27FC236}">
              <a16:creationId xmlns:a16="http://schemas.microsoft.com/office/drawing/2014/main" id="{014265B1-08E4-464D-8961-ACC40D8FFF7C}"/>
            </a:ext>
          </a:extLst>
        </xdr:cNvPr>
        <xdr:cNvPicPr>
          <a:picLocks noChangeAspect="1"/>
        </xdr:cNvPicPr>
      </xdr:nvPicPr>
      <xdr:blipFill>
        <a:blip xmlns:r="http://schemas.openxmlformats.org/officeDocument/2006/relationships" r:embed="rId31"/>
        <a:stretch>
          <a:fillRect/>
        </a:stretch>
      </xdr:blipFill>
      <xdr:spPr>
        <a:xfrm>
          <a:off x="4424933" y="16749411"/>
          <a:ext cx="655067" cy="599422"/>
        </a:xfrm>
        <a:prstGeom prst="rect">
          <a:avLst/>
        </a:prstGeom>
      </xdr:spPr>
    </xdr:pic>
    <xdr:clientData/>
  </xdr:twoCellAnchor>
  <xdr:twoCellAnchor editAs="oneCell">
    <xdr:from>
      <xdr:col>1</xdr:col>
      <xdr:colOff>1050556</xdr:colOff>
      <xdr:row>14</xdr:row>
      <xdr:rowOff>44356</xdr:rowOff>
    </xdr:from>
    <xdr:to>
      <xdr:col>1</xdr:col>
      <xdr:colOff>1755064</xdr:colOff>
      <xdr:row>14</xdr:row>
      <xdr:rowOff>609994</xdr:rowOff>
    </xdr:to>
    <xdr:pic>
      <xdr:nvPicPr>
        <xdr:cNvPr id="44" name="Picture 43">
          <a:extLst>
            <a:ext uri="{FF2B5EF4-FFF2-40B4-BE49-F238E27FC236}">
              <a16:creationId xmlns:a16="http://schemas.microsoft.com/office/drawing/2014/main" id="{519C89C8-857A-43CD-950C-D9ED3A9B56A7}"/>
            </a:ext>
          </a:extLst>
        </xdr:cNvPr>
        <xdr:cNvPicPr>
          <a:picLocks noChangeAspect="1"/>
        </xdr:cNvPicPr>
      </xdr:nvPicPr>
      <xdr:blipFill>
        <a:blip xmlns:r="http://schemas.openxmlformats.org/officeDocument/2006/relationships" r:embed="rId32"/>
        <a:stretch>
          <a:fillRect/>
        </a:stretch>
      </xdr:blipFill>
      <xdr:spPr>
        <a:xfrm>
          <a:off x="4519362" y="11625998"/>
          <a:ext cx="704508" cy="565638"/>
        </a:xfrm>
        <a:prstGeom prst="rect">
          <a:avLst/>
        </a:prstGeom>
      </xdr:spPr>
    </xdr:pic>
    <xdr:clientData/>
  </xdr:twoCellAnchor>
  <xdr:twoCellAnchor editAs="oneCell">
    <xdr:from>
      <xdr:col>1</xdr:col>
      <xdr:colOff>14322</xdr:colOff>
      <xdr:row>31</xdr:row>
      <xdr:rowOff>298450</xdr:rowOff>
    </xdr:from>
    <xdr:to>
      <xdr:col>1</xdr:col>
      <xdr:colOff>882650</xdr:colOff>
      <xdr:row>32</xdr:row>
      <xdr:rowOff>395843</xdr:rowOff>
    </xdr:to>
    <xdr:pic>
      <xdr:nvPicPr>
        <xdr:cNvPr id="45" name="Picture 44">
          <a:extLst>
            <a:ext uri="{FF2B5EF4-FFF2-40B4-BE49-F238E27FC236}">
              <a16:creationId xmlns:a16="http://schemas.microsoft.com/office/drawing/2014/main" id="{85657AB9-AE62-BF8C-00D1-1229BD8692F6}"/>
            </a:ext>
          </a:extLst>
        </xdr:cNvPr>
        <xdr:cNvPicPr>
          <a:picLocks noChangeAspect="1"/>
        </xdr:cNvPicPr>
      </xdr:nvPicPr>
      <xdr:blipFill>
        <a:blip xmlns:r="http://schemas.openxmlformats.org/officeDocument/2006/relationships" r:embed="rId33"/>
        <a:stretch>
          <a:fillRect/>
        </a:stretch>
      </xdr:blipFill>
      <xdr:spPr>
        <a:xfrm>
          <a:off x="3487772" y="11430000"/>
          <a:ext cx="868328" cy="510143"/>
        </a:xfrm>
        <a:prstGeom prst="rect">
          <a:avLst/>
        </a:prstGeom>
      </xdr:spPr>
    </xdr:pic>
    <xdr:clientData/>
  </xdr:twoCellAnchor>
  <xdr:twoCellAnchor editAs="oneCell">
    <xdr:from>
      <xdr:col>1</xdr:col>
      <xdr:colOff>1055936</xdr:colOff>
      <xdr:row>33</xdr:row>
      <xdr:rowOff>25400</xdr:rowOff>
    </xdr:from>
    <xdr:to>
      <xdr:col>1</xdr:col>
      <xdr:colOff>1778000</xdr:colOff>
      <xdr:row>33</xdr:row>
      <xdr:rowOff>977900</xdr:rowOff>
    </xdr:to>
    <xdr:pic>
      <xdr:nvPicPr>
        <xdr:cNvPr id="46" name="Picture 45">
          <a:extLst>
            <a:ext uri="{FF2B5EF4-FFF2-40B4-BE49-F238E27FC236}">
              <a16:creationId xmlns:a16="http://schemas.microsoft.com/office/drawing/2014/main" id="{6BF388E4-ADC8-DE8B-CF96-29445D676E17}"/>
            </a:ext>
          </a:extLst>
        </xdr:cNvPr>
        <xdr:cNvPicPr>
          <a:picLocks noChangeAspect="1"/>
        </xdr:cNvPicPr>
      </xdr:nvPicPr>
      <xdr:blipFill>
        <a:blip xmlns:r="http://schemas.openxmlformats.org/officeDocument/2006/relationships" r:embed="rId34"/>
        <a:stretch>
          <a:fillRect/>
        </a:stretch>
      </xdr:blipFill>
      <xdr:spPr>
        <a:xfrm>
          <a:off x="4529386" y="14579600"/>
          <a:ext cx="722064" cy="952500"/>
        </a:xfrm>
        <a:prstGeom prst="rect">
          <a:avLst/>
        </a:prstGeom>
      </xdr:spPr>
    </xdr:pic>
    <xdr:clientData/>
  </xdr:twoCellAnchor>
  <xdr:twoCellAnchor editAs="oneCell">
    <xdr:from>
      <xdr:col>1</xdr:col>
      <xdr:colOff>673100</xdr:colOff>
      <xdr:row>34</xdr:row>
      <xdr:rowOff>19050</xdr:rowOff>
    </xdr:from>
    <xdr:to>
      <xdr:col>1</xdr:col>
      <xdr:colOff>2044891</xdr:colOff>
      <xdr:row>34</xdr:row>
      <xdr:rowOff>933450</xdr:rowOff>
    </xdr:to>
    <xdr:pic>
      <xdr:nvPicPr>
        <xdr:cNvPr id="47" name="Picture 46">
          <a:extLst>
            <a:ext uri="{FF2B5EF4-FFF2-40B4-BE49-F238E27FC236}">
              <a16:creationId xmlns:a16="http://schemas.microsoft.com/office/drawing/2014/main" id="{86DEF07A-D424-61EF-96BD-CE8D5BBDE52A}"/>
            </a:ext>
          </a:extLst>
        </xdr:cNvPr>
        <xdr:cNvPicPr>
          <a:picLocks noChangeAspect="1"/>
        </xdr:cNvPicPr>
      </xdr:nvPicPr>
      <xdr:blipFill>
        <a:blip xmlns:r="http://schemas.openxmlformats.org/officeDocument/2006/relationships" r:embed="rId35"/>
        <a:stretch>
          <a:fillRect/>
        </a:stretch>
      </xdr:blipFill>
      <xdr:spPr>
        <a:xfrm>
          <a:off x="4146550" y="12985750"/>
          <a:ext cx="1371791" cy="914400"/>
        </a:xfrm>
        <a:prstGeom prst="rect">
          <a:avLst/>
        </a:prstGeom>
      </xdr:spPr>
    </xdr:pic>
    <xdr:clientData/>
  </xdr:twoCellAnchor>
  <xdr:oneCellAnchor>
    <xdr:from>
      <xdr:col>1</xdr:col>
      <xdr:colOff>66343</xdr:colOff>
      <xdr:row>12</xdr:row>
      <xdr:rowOff>38101</xdr:rowOff>
    </xdr:from>
    <xdr:ext cx="2852761" cy="1051824"/>
    <xdr:pic>
      <xdr:nvPicPr>
        <xdr:cNvPr id="7" name="Picture 59">
          <a:extLst>
            <a:ext uri="{FF2B5EF4-FFF2-40B4-BE49-F238E27FC236}">
              <a16:creationId xmlns:a16="http://schemas.microsoft.com/office/drawing/2014/main" id="{84A27663-D636-4D4E-A409-94732229C3BE}"/>
            </a:ext>
            <a:ext uri="{147F2762-F138-4A5C-976F-8EAC2B608ADB}">
              <a16:predDERef xmlns:a16="http://schemas.microsoft.com/office/drawing/2014/main" pred="{C63F4F32-1631-5E1A-CCAE-C25D6C2F9A50}"/>
            </a:ext>
          </a:extLst>
        </xdr:cNvPr>
        <xdr:cNvPicPr>
          <a:picLocks noChangeAspect="1"/>
        </xdr:cNvPicPr>
      </xdr:nvPicPr>
      <xdr:blipFill>
        <a:blip xmlns:r="http://schemas.openxmlformats.org/officeDocument/2006/relationships" r:embed="rId36"/>
        <a:stretch>
          <a:fillRect/>
        </a:stretch>
      </xdr:blipFill>
      <xdr:spPr>
        <a:xfrm>
          <a:off x="3535149" y="9856907"/>
          <a:ext cx="2852761" cy="1051824"/>
        </a:xfrm>
        <a:prstGeom prst="rect">
          <a:avLst/>
        </a:prstGeom>
      </xdr:spPr>
    </xdr:pic>
    <xdr:clientData/>
  </xdr:oneCellAnchor>
  <xdr:oneCellAnchor>
    <xdr:from>
      <xdr:col>1</xdr:col>
      <xdr:colOff>1053436</xdr:colOff>
      <xdr:row>13</xdr:row>
      <xdr:rowOff>34878</xdr:rowOff>
    </xdr:from>
    <xdr:ext cx="673100" cy="496128"/>
    <xdr:pic>
      <xdr:nvPicPr>
        <xdr:cNvPr id="9" name="Picture 8">
          <a:extLst>
            <a:ext uri="{FF2B5EF4-FFF2-40B4-BE49-F238E27FC236}">
              <a16:creationId xmlns:a16="http://schemas.microsoft.com/office/drawing/2014/main" id="{C11DC537-7F1E-4E5A-8144-19FCEE6B1A9E}"/>
            </a:ext>
          </a:extLst>
        </xdr:cNvPr>
        <xdr:cNvPicPr>
          <a:picLocks noChangeAspect="1"/>
        </xdr:cNvPicPr>
      </xdr:nvPicPr>
      <xdr:blipFill>
        <a:blip xmlns:r="http://schemas.openxmlformats.org/officeDocument/2006/relationships" r:embed="rId37"/>
        <a:stretch>
          <a:fillRect/>
        </a:stretch>
      </xdr:blipFill>
      <xdr:spPr>
        <a:xfrm>
          <a:off x="4522242" y="10972042"/>
          <a:ext cx="673100" cy="496128"/>
        </a:xfrm>
        <a:prstGeom prst="rect">
          <a:avLst/>
        </a:prstGeom>
      </xdr:spPr>
    </xdr:pic>
    <xdr:clientData/>
  </xdr:oneCellAnchor>
  <xdr:twoCellAnchor editAs="oneCell">
    <xdr:from>
      <xdr:col>1</xdr:col>
      <xdr:colOff>843507</xdr:colOff>
      <xdr:row>41</xdr:row>
      <xdr:rowOff>312761</xdr:rowOff>
    </xdr:from>
    <xdr:to>
      <xdr:col>1</xdr:col>
      <xdr:colOff>1866157</xdr:colOff>
      <xdr:row>41</xdr:row>
      <xdr:rowOff>1030311</xdr:rowOff>
    </xdr:to>
    <xdr:pic>
      <xdr:nvPicPr>
        <xdr:cNvPr id="11" name="Picture 10">
          <a:extLst>
            <a:ext uri="{FF2B5EF4-FFF2-40B4-BE49-F238E27FC236}">
              <a16:creationId xmlns:a16="http://schemas.microsoft.com/office/drawing/2014/main" id="{3944E733-DFF4-40E3-B9BD-FF1BC6CDF093}"/>
            </a:ext>
          </a:extLst>
        </xdr:cNvPr>
        <xdr:cNvPicPr>
          <a:picLocks noChangeAspect="1"/>
        </xdr:cNvPicPr>
      </xdr:nvPicPr>
      <xdr:blipFill>
        <a:blip xmlns:r="http://schemas.openxmlformats.org/officeDocument/2006/relationships" r:embed="rId38"/>
        <a:stretch>
          <a:fillRect/>
        </a:stretch>
      </xdr:blipFill>
      <xdr:spPr>
        <a:xfrm>
          <a:off x="4312313" y="31370895"/>
          <a:ext cx="1022650" cy="717550"/>
        </a:xfrm>
        <a:prstGeom prst="rect">
          <a:avLst/>
        </a:prstGeom>
      </xdr:spPr>
    </xdr:pic>
    <xdr:clientData/>
  </xdr:twoCellAnchor>
  <xdr:twoCellAnchor editAs="oneCell">
    <xdr:from>
      <xdr:col>1</xdr:col>
      <xdr:colOff>1099403</xdr:colOff>
      <xdr:row>42</xdr:row>
      <xdr:rowOff>94776</xdr:rowOff>
    </xdr:from>
    <xdr:to>
      <xdr:col>1</xdr:col>
      <xdr:colOff>1683603</xdr:colOff>
      <xdr:row>42</xdr:row>
      <xdr:rowOff>737055</xdr:rowOff>
    </xdr:to>
    <xdr:pic>
      <xdr:nvPicPr>
        <xdr:cNvPr id="12" name="Picture 11">
          <a:extLst>
            <a:ext uri="{FF2B5EF4-FFF2-40B4-BE49-F238E27FC236}">
              <a16:creationId xmlns:a16="http://schemas.microsoft.com/office/drawing/2014/main" id="{700A815E-85B5-4356-BD55-60C350706608}"/>
            </a:ext>
          </a:extLst>
        </xdr:cNvPr>
        <xdr:cNvPicPr>
          <a:picLocks noChangeAspect="1"/>
        </xdr:cNvPicPr>
      </xdr:nvPicPr>
      <xdr:blipFill>
        <a:blip xmlns:r="http://schemas.openxmlformats.org/officeDocument/2006/relationships" r:embed="rId39"/>
        <a:stretch>
          <a:fillRect/>
        </a:stretch>
      </xdr:blipFill>
      <xdr:spPr>
        <a:xfrm>
          <a:off x="4568209" y="32470298"/>
          <a:ext cx="584200" cy="6422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923925</xdr:colOff>
      <xdr:row>41</xdr:row>
      <xdr:rowOff>47625</xdr:rowOff>
    </xdr:from>
    <xdr:to>
      <xdr:col>1</xdr:col>
      <xdr:colOff>1466850</xdr:colOff>
      <xdr:row>41</xdr:row>
      <xdr:rowOff>676275</xdr:rowOff>
    </xdr:to>
    <xdr:pic>
      <xdr:nvPicPr>
        <xdr:cNvPr id="22" name="Picture 36">
          <a:extLst>
            <a:ext uri="{FF2B5EF4-FFF2-40B4-BE49-F238E27FC236}">
              <a16:creationId xmlns:a16="http://schemas.microsoft.com/office/drawing/2014/main" id="{B244D6A3-7072-4BC5-B485-20E1797C2F47}"/>
            </a:ext>
            <a:ext uri="{147F2762-F138-4A5C-976F-8EAC2B608ADB}">
              <a16:predDERef xmlns:a16="http://schemas.microsoft.com/office/drawing/2014/main" pred="{6E99414A-247E-438E-87B4-5875E559A5C9}"/>
            </a:ext>
          </a:extLst>
        </xdr:cNvPr>
        <xdr:cNvPicPr>
          <a:picLocks noChangeAspect="1"/>
        </xdr:cNvPicPr>
      </xdr:nvPicPr>
      <xdr:blipFill>
        <a:blip xmlns:r="http://schemas.openxmlformats.org/officeDocument/2006/relationships" r:embed="rId1"/>
        <a:stretch>
          <a:fillRect/>
        </a:stretch>
      </xdr:blipFill>
      <xdr:spPr>
        <a:xfrm>
          <a:off x="3667125" y="22098000"/>
          <a:ext cx="542925" cy="628650"/>
        </a:xfrm>
        <a:prstGeom prst="rect">
          <a:avLst/>
        </a:prstGeom>
      </xdr:spPr>
    </xdr:pic>
    <xdr:clientData/>
  </xdr:twoCellAnchor>
  <xdr:twoCellAnchor editAs="oneCell">
    <xdr:from>
      <xdr:col>1</xdr:col>
      <xdr:colOff>161925</xdr:colOff>
      <xdr:row>83</xdr:row>
      <xdr:rowOff>219075</xdr:rowOff>
    </xdr:from>
    <xdr:to>
      <xdr:col>1</xdr:col>
      <xdr:colOff>866775</xdr:colOff>
      <xdr:row>85</xdr:row>
      <xdr:rowOff>266700</xdr:rowOff>
    </xdr:to>
    <xdr:pic>
      <xdr:nvPicPr>
        <xdr:cNvPr id="24" name="Picture 38">
          <a:extLst>
            <a:ext uri="{FF2B5EF4-FFF2-40B4-BE49-F238E27FC236}">
              <a16:creationId xmlns:a16="http://schemas.microsoft.com/office/drawing/2014/main" id="{523796F4-7474-43C9-9491-A0A5F669123B}"/>
            </a:ext>
            <a:ext uri="{147F2762-F138-4A5C-976F-8EAC2B608ADB}">
              <a16:predDERef xmlns:a16="http://schemas.microsoft.com/office/drawing/2014/main" pred="{B244D6A3-7072-4BC5-B485-20E1797C2F47}"/>
            </a:ext>
          </a:extLst>
        </xdr:cNvPr>
        <xdr:cNvPicPr>
          <a:picLocks noChangeAspect="1"/>
        </xdr:cNvPicPr>
      </xdr:nvPicPr>
      <xdr:blipFill>
        <a:blip xmlns:r="http://schemas.openxmlformats.org/officeDocument/2006/relationships" r:embed="rId2"/>
        <a:stretch>
          <a:fillRect/>
        </a:stretch>
      </xdr:blipFill>
      <xdr:spPr>
        <a:xfrm>
          <a:off x="3286125" y="61683900"/>
          <a:ext cx="704850" cy="647700"/>
        </a:xfrm>
        <a:prstGeom prst="rect">
          <a:avLst/>
        </a:prstGeom>
      </xdr:spPr>
    </xdr:pic>
    <xdr:clientData/>
  </xdr:twoCellAnchor>
  <xdr:twoCellAnchor editAs="oneCell">
    <xdr:from>
      <xdr:col>1</xdr:col>
      <xdr:colOff>1343025</xdr:colOff>
      <xdr:row>83</xdr:row>
      <xdr:rowOff>180975</xdr:rowOff>
    </xdr:from>
    <xdr:to>
      <xdr:col>1</xdr:col>
      <xdr:colOff>2076450</xdr:colOff>
      <xdr:row>85</xdr:row>
      <xdr:rowOff>200025</xdr:rowOff>
    </xdr:to>
    <xdr:pic>
      <xdr:nvPicPr>
        <xdr:cNvPr id="26" name="Picture 40">
          <a:extLst>
            <a:ext uri="{FF2B5EF4-FFF2-40B4-BE49-F238E27FC236}">
              <a16:creationId xmlns:a16="http://schemas.microsoft.com/office/drawing/2014/main" id="{AA7623C2-104D-4CDA-A898-F97E4CCFAF8D}"/>
            </a:ext>
            <a:ext uri="{147F2762-F138-4A5C-976F-8EAC2B608ADB}">
              <a16:predDERef xmlns:a16="http://schemas.microsoft.com/office/drawing/2014/main" pred="{523796F4-7474-43C9-9491-A0A5F669123B}"/>
            </a:ext>
          </a:extLst>
        </xdr:cNvPr>
        <xdr:cNvPicPr>
          <a:picLocks noChangeAspect="1"/>
        </xdr:cNvPicPr>
      </xdr:nvPicPr>
      <xdr:blipFill>
        <a:blip xmlns:r="http://schemas.openxmlformats.org/officeDocument/2006/relationships" r:embed="rId3"/>
        <a:stretch>
          <a:fillRect/>
        </a:stretch>
      </xdr:blipFill>
      <xdr:spPr>
        <a:xfrm>
          <a:off x="4467225" y="61645800"/>
          <a:ext cx="733425" cy="619125"/>
        </a:xfrm>
        <a:prstGeom prst="rect">
          <a:avLst/>
        </a:prstGeom>
      </xdr:spPr>
    </xdr:pic>
    <xdr:clientData/>
  </xdr:twoCellAnchor>
  <xdr:twoCellAnchor editAs="oneCell">
    <xdr:from>
      <xdr:col>1</xdr:col>
      <xdr:colOff>666750</xdr:colOff>
      <xdr:row>42</xdr:row>
      <xdr:rowOff>161925</xdr:rowOff>
    </xdr:from>
    <xdr:to>
      <xdr:col>1</xdr:col>
      <xdr:colOff>1619250</xdr:colOff>
      <xdr:row>42</xdr:row>
      <xdr:rowOff>723900</xdr:rowOff>
    </xdr:to>
    <xdr:pic>
      <xdr:nvPicPr>
        <xdr:cNvPr id="29" name="Picture 23">
          <a:extLst>
            <a:ext uri="{FF2B5EF4-FFF2-40B4-BE49-F238E27FC236}">
              <a16:creationId xmlns:a16="http://schemas.microsoft.com/office/drawing/2014/main" id="{C43BC00B-5F2B-4697-97B4-D87EB356985A}"/>
            </a:ext>
            <a:ext uri="{147F2762-F138-4A5C-976F-8EAC2B608ADB}">
              <a16:predDERef xmlns:a16="http://schemas.microsoft.com/office/drawing/2014/main" pred="{AA7623C2-104D-4CDA-A898-F97E4CCFAF8D}"/>
            </a:ext>
          </a:extLst>
        </xdr:cNvPr>
        <xdr:cNvPicPr>
          <a:picLocks noChangeAspect="1"/>
        </xdr:cNvPicPr>
      </xdr:nvPicPr>
      <xdr:blipFill>
        <a:blip xmlns:r="http://schemas.openxmlformats.org/officeDocument/2006/relationships" r:embed="rId4"/>
        <a:stretch>
          <a:fillRect/>
        </a:stretch>
      </xdr:blipFill>
      <xdr:spPr>
        <a:xfrm rot="21554769">
          <a:off x="3086100" y="23298150"/>
          <a:ext cx="952500" cy="561975"/>
        </a:xfrm>
        <a:prstGeom prst="rect">
          <a:avLst/>
        </a:prstGeom>
      </xdr:spPr>
    </xdr:pic>
    <xdr:clientData/>
  </xdr:twoCellAnchor>
  <xdr:twoCellAnchor editAs="oneCell">
    <xdr:from>
      <xdr:col>1</xdr:col>
      <xdr:colOff>733425</xdr:colOff>
      <xdr:row>43</xdr:row>
      <xdr:rowOff>28575</xdr:rowOff>
    </xdr:from>
    <xdr:to>
      <xdr:col>1</xdr:col>
      <xdr:colOff>1562100</xdr:colOff>
      <xdr:row>43</xdr:row>
      <xdr:rowOff>628650</xdr:rowOff>
    </xdr:to>
    <xdr:pic>
      <xdr:nvPicPr>
        <xdr:cNvPr id="30" name="Picture 9">
          <a:extLst>
            <a:ext uri="{FF2B5EF4-FFF2-40B4-BE49-F238E27FC236}">
              <a16:creationId xmlns:a16="http://schemas.microsoft.com/office/drawing/2014/main" id="{4420ABC7-0D69-4454-8E97-716017A5EF4B}"/>
            </a:ext>
            <a:ext uri="{147F2762-F138-4A5C-976F-8EAC2B608ADB}">
              <a16:predDERef xmlns:a16="http://schemas.microsoft.com/office/drawing/2014/main" pred="{C43BC00B-5F2B-4697-97B4-D87EB356985A}"/>
            </a:ext>
          </a:extLst>
        </xdr:cNvPr>
        <xdr:cNvPicPr>
          <a:picLocks noChangeAspect="1"/>
        </xdr:cNvPicPr>
      </xdr:nvPicPr>
      <xdr:blipFill>
        <a:blip xmlns:r="http://schemas.openxmlformats.org/officeDocument/2006/relationships" r:embed="rId5"/>
        <a:stretch>
          <a:fillRect/>
        </a:stretch>
      </xdr:blipFill>
      <xdr:spPr>
        <a:xfrm>
          <a:off x="3152775" y="11372850"/>
          <a:ext cx="828675" cy="600075"/>
        </a:xfrm>
        <a:prstGeom prst="rect">
          <a:avLst/>
        </a:prstGeom>
      </xdr:spPr>
    </xdr:pic>
    <xdr:clientData/>
  </xdr:twoCellAnchor>
  <xdr:twoCellAnchor editAs="oneCell">
    <xdr:from>
      <xdr:col>1</xdr:col>
      <xdr:colOff>47625</xdr:colOff>
      <xdr:row>5</xdr:row>
      <xdr:rowOff>85725</xdr:rowOff>
    </xdr:from>
    <xdr:to>
      <xdr:col>1</xdr:col>
      <xdr:colOff>2085975</xdr:colOff>
      <xdr:row>5</xdr:row>
      <xdr:rowOff>1019175</xdr:rowOff>
    </xdr:to>
    <xdr:pic>
      <xdr:nvPicPr>
        <xdr:cNvPr id="40" name="Picture 39">
          <a:extLst>
            <a:ext uri="{FF2B5EF4-FFF2-40B4-BE49-F238E27FC236}">
              <a16:creationId xmlns:a16="http://schemas.microsoft.com/office/drawing/2014/main" id="{751C7DDD-1787-3BB1-B981-79C604329990}"/>
            </a:ext>
            <a:ext uri="{147F2762-F138-4A5C-976F-8EAC2B608ADB}">
              <a16:predDERef xmlns:a16="http://schemas.microsoft.com/office/drawing/2014/main" pred="{4420ABC7-0D69-4454-8E97-716017A5EF4B}"/>
            </a:ext>
          </a:extLst>
        </xdr:cNvPr>
        <xdr:cNvPicPr>
          <a:picLocks noChangeAspect="1"/>
        </xdr:cNvPicPr>
      </xdr:nvPicPr>
      <xdr:blipFill>
        <a:blip xmlns:r="http://schemas.openxmlformats.org/officeDocument/2006/relationships" r:embed="rId6"/>
        <a:stretch>
          <a:fillRect/>
        </a:stretch>
      </xdr:blipFill>
      <xdr:spPr>
        <a:xfrm>
          <a:off x="2581275" y="2333625"/>
          <a:ext cx="2038350" cy="933450"/>
        </a:xfrm>
        <a:prstGeom prst="rect">
          <a:avLst/>
        </a:prstGeom>
      </xdr:spPr>
    </xdr:pic>
    <xdr:clientData/>
  </xdr:twoCellAnchor>
  <xdr:twoCellAnchor editAs="oneCell">
    <xdr:from>
      <xdr:col>1</xdr:col>
      <xdr:colOff>647700</xdr:colOff>
      <xdr:row>15</xdr:row>
      <xdr:rowOff>38100</xdr:rowOff>
    </xdr:from>
    <xdr:to>
      <xdr:col>1</xdr:col>
      <xdr:colOff>1304925</xdr:colOff>
      <xdr:row>15</xdr:row>
      <xdr:rowOff>885825</xdr:rowOff>
    </xdr:to>
    <xdr:pic>
      <xdr:nvPicPr>
        <xdr:cNvPr id="20" name="Picture 19">
          <a:extLst>
            <a:ext uri="{FF2B5EF4-FFF2-40B4-BE49-F238E27FC236}">
              <a16:creationId xmlns:a16="http://schemas.microsoft.com/office/drawing/2014/main" id="{6D23EEB9-C635-3DF8-6E84-8142FD138E25}"/>
            </a:ext>
            <a:ext uri="{147F2762-F138-4A5C-976F-8EAC2B608ADB}">
              <a16:predDERef xmlns:a16="http://schemas.microsoft.com/office/drawing/2014/main" pred="{751C7DDD-1787-3BB1-B981-79C604329990}"/>
            </a:ext>
          </a:extLst>
        </xdr:cNvPr>
        <xdr:cNvPicPr>
          <a:picLocks noChangeAspect="1"/>
        </xdr:cNvPicPr>
      </xdr:nvPicPr>
      <xdr:blipFill>
        <a:blip xmlns:r="http://schemas.openxmlformats.org/officeDocument/2006/relationships" r:embed="rId7"/>
        <a:stretch>
          <a:fillRect/>
        </a:stretch>
      </xdr:blipFill>
      <xdr:spPr>
        <a:xfrm>
          <a:off x="3067050" y="4648200"/>
          <a:ext cx="657225" cy="847725"/>
        </a:xfrm>
        <a:prstGeom prst="rect">
          <a:avLst/>
        </a:prstGeom>
      </xdr:spPr>
    </xdr:pic>
    <xdr:clientData/>
  </xdr:twoCellAnchor>
  <xdr:twoCellAnchor editAs="oneCell">
    <xdr:from>
      <xdr:col>1</xdr:col>
      <xdr:colOff>762000</xdr:colOff>
      <xdr:row>17</xdr:row>
      <xdr:rowOff>38100</xdr:rowOff>
    </xdr:from>
    <xdr:to>
      <xdr:col>1</xdr:col>
      <xdr:colOff>1447800</xdr:colOff>
      <xdr:row>17</xdr:row>
      <xdr:rowOff>923925</xdr:rowOff>
    </xdr:to>
    <xdr:pic>
      <xdr:nvPicPr>
        <xdr:cNvPr id="21" name="Picture 20">
          <a:extLst>
            <a:ext uri="{FF2B5EF4-FFF2-40B4-BE49-F238E27FC236}">
              <a16:creationId xmlns:a16="http://schemas.microsoft.com/office/drawing/2014/main" id="{719E56D2-0AE5-0DAD-AF6F-8B0E65053058}"/>
            </a:ext>
            <a:ext uri="{147F2762-F138-4A5C-976F-8EAC2B608ADB}">
              <a16:predDERef xmlns:a16="http://schemas.microsoft.com/office/drawing/2014/main" pred="{6D23EEB9-C635-3DF8-6E84-8142FD138E25}"/>
            </a:ext>
          </a:extLst>
        </xdr:cNvPr>
        <xdr:cNvPicPr>
          <a:picLocks noChangeAspect="1"/>
        </xdr:cNvPicPr>
      </xdr:nvPicPr>
      <xdr:blipFill>
        <a:blip xmlns:r="http://schemas.openxmlformats.org/officeDocument/2006/relationships" r:embed="rId8"/>
        <a:stretch>
          <a:fillRect/>
        </a:stretch>
      </xdr:blipFill>
      <xdr:spPr>
        <a:xfrm>
          <a:off x="3886200" y="6915150"/>
          <a:ext cx="685800" cy="885825"/>
        </a:xfrm>
        <a:prstGeom prst="rect">
          <a:avLst/>
        </a:prstGeom>
      </xdr:spPr>
    </xdr:pic>
    <xdr:clientData/>
  </xdr:twoCellAnchor>
  <xdr:twoCellAnchor editAs="oneCell">
    <xdr:from>
      <xdr:col>1</xdr:col>
      <xdr:colOff>771525</xdr:colOff>
      <xdr:row>32</xdr:row>
      <xdr:rowOff>28575</xdr:rowOff>
    </xdr:from>
    <xdr:to>
      <xdr:col>1</xdr:col>
      <xdr:colOff>1333500</xdr:colOff>
      <xdr:row>32</xdr:row>
      <xdr:rowOff>638175</xdr:rowOff>
    </xdr:to>
    <xdr:pic>
      <xdr:nvPicPr>
        <xdr:cNvPr id="48" name="Picture 12">
          <a:extLst>
            <a:ext uri="{FF2B5EF4-FFF2-40B4-BE49-F238E27FC236}">
              <a16:creationId xmlns:a16="http://schemas.microsoft.com/office/drawing/2014/main" id="{FF6AB3DE-2447-438A-8DB3-B5F06D13F70B}"/>
            </a:ext>
            <a:ext uri="{147F2762-F138-4A5C-976F-8EAC2B608ADB}">
              <a16:predDERef xmlns:a16="http://schemas.microsoft.com/office/drawing/2014/main" pred="{A6FB8025-EA0D-2E92-D61A-5F8D3A4CA55B}"/>
            </a:ext>
          </a:extLst>
        </xdr:cNvPr>
        <xdr:cNvPicPr>
          <a:picLocks noChangeAspect="1"/>
        </xdr:cNvPicPr>
      </xdr:nvPicPr>
      <xdr:blipFill>
        <a:blip xmlns:r="http://schemas.openxmlformats.org/officeDocument/2006/relationships" r:embed="rId9"/>
        <a:stretch>
          <a:fillRect/>
        </a:stretch>
      </xdr:blipFill>
      <xdr:spPr>
        <a:xfrm>
          <a:off x="3190875" y="39766875"/>
          <a:ext cx="561975" cy="609600"/>
        </a:xfrm>
        <a:prstGeom prst="rect">
          <a:avLst/>
        </a:prstGeom>
      </xdr:spPr>
    </xdr:pic>
    <xdr:clientData/>
  </xdr:twoCellAnchor>
  <xdr:twoCellAnchor editAs="oneCell">
    <xdr:from>
      <xdr:col>1</xdr:col>
      <xdr:colOff>752475</xdr:colOff>
      <xdr:row>33</xdr:row>
      <xdr:rowOff>47625</xdr:rowOff>
    </xdr:from>
    <xdr:to>
      <xdr:col>1</xdr:col>
      <xdr:colOff>1400175</xdr:colOff>
      <xdr:row>33</xdr:row>
      <xdr:rowOff>666750</xdr:rowOff>
    </xdr:to>
    <xdr:pic>
      <xdr:nvPicPr>
        <xdr:cNvPr id="49" name="Picture 13">
          <a:extLst>
            <a:ext uri="{FF2B5EF4-FFF2-40B4-BE49-F238E27FC236}">
              <a16:creationId xmlns:a16="http://schemas.microsoft.com/office/drawing/2014/main" id="{FA9F5AFF-B201-41F2-9212-C53986A44F4B}"/>
            </a:ext>
            <a:ext uri="{147F2762-F138-4A5C-976F-8EAC2B608ADB}">
              <a16:predDERef xmlns:a16="http://schemas.microsoft.com/office/drawing/2014/main" pred="{FF6AB3DE-2447-438A-8DB3-B5F06D13F70B}"/>
            </a:ext>
          </a:extLst>
        </xdr:cNvPr>
        <xdr:cNvPicPr>
          <a:picLocks noChangeAspect="1"/>
        </xdr:cNvPicPr>
      </xdr:nvPicPr>
      <xdr:blipFill>
        <a:blip xmlns:r="http://schemas.openxmlformats.org/officeDocument/2006/relationships" r:embed="rId10"/>
        <a:stretch>
          <a:fillRect/>
        </a:stretch>
      </xdr:blipFill>
      <xdr:spPr>
        <a:xfrm>
          <a:off x="3171825" y="40366950"/>
          <a:ext cx="647700" cy="619125"/>
        </a:xfrm>
        <a:prstGeom prst="rect">
          <a:avLst/>
        </a:prstGeom>
      </xdr:spPr>
    </xdr:pic>
    <xdr:clientData/>
  </xdr:twoCellAnchor>
  <xdr:twoCellAnchor editAs="oneCell">
    <xdr:from>
      <xdr:col>1</xdr:col>
      <xdr:colOff>819150</xdr:colOff>
      <xdr:row>34</xdr:row>
      <xdr:rowOff>47625</xdr:rowOff>
    </xdr:from>
    <xdr:to>
      <xdr:col>1</xdr:col>
      <xdr:colOff>1171575</xdr:colOff>
      <xdr:row>34</xdr:row>
      <xdr:rowOff>476250</xdr:rowOff>
    </xdr:to>
    <xdr:pic>
      <xdr:nvPicPr>
        <xdr:cNvPr id="50" name="Picture 30">
          <a:extLst>
            <a:ext uri="{FF2B5EF4-FFF2-40B4-BE49-F238E27FC236}">
              <a16:creationId xmlns:a16="http://schemas.microsoft.com/office/drawing/2014/main" id="{4D4F4454-8F53-4479-A7E0-1E1D34AE7AD3}"/>
            </a:ext>
            <a:ext uri="{147F2762-F138-4A5C-976F-8EAC2B608ADB}">
              <a16:predDERef xmlns:a16="http://schemas.microsoft.com/office/drawing/2014/main" pred="{FA9F5AFF-B201-41F2-9212-C53986A44F4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238500" y="40557450"/>
          <a:ext cx="352425" cy="428625"/>
        </a:xfrm>
        <a:prstGeom prst="rect">
          <a:avLst/>
        </a:prstGeom>
      </xdr:spPr>
    </xdr:pic>
    <xdr:clientData/>
  </xdr:twoCellAnchor>
  <xdr:twoCellAnchor editAs="oneCell">
    <xdr:from>
      <xdr:col>1</xdr:col>
      <xdr:colOff>1562100</xdr:colOff>
      <xdr:row>26</xdr:row>
      <xdr:rowOff>76200</xdr:rowOff>
    </xdr:from>
    <xdr:to>
      <xdr:col>1</xdr:col>
      <xdr:colOff>2019300</xdr:colOff>
      <xdr:row>27</xdr:row>
      <xdr:rowOff>19050</xdr:rowOff>
    </xdr:to>
    <xdr:pic>
      <xdr:nvPicPr>
        <xdr:cNvPr id="52" name="Picture 7">
          <a:extLst>
            <a:ext uri="{FF2B5EF4-FFF2-40B4-BE49-F238E27FC236}">
              <a16:creationId xmlns:a16="http://schemas.microsoft.com/office/drawing/2014/main" id="{02D55BB0-A4AD-4577-A112-64B6FB7EC388}"/>
            </a:ext>
            <a:ext uri="{147F2762-F138-4A5C-976F-8EAC2B608ADB}">
              <a16:predDERef xmlns:a16="http://schemas.microsoft.com/office/drawing/2014/main" pred="{33C17CBF-F2E3-4314-A160-C70E59104CE6}"/>
            </a:ext>
          </a:extLst>
        </xdr:cNvPr>
        <xdr:cNvPicPr>
          <a:picLocks noChangeAspect="1"/>
        </xdr:cNvPicPr>
      </xdr:nvPicPr>
      <xdr:blipFill>
        <a:blip xmlns:r="http://schemas.openxmlformats.org/officeDocument/2006/relationships" r:embed="rId12"/>
        <a:stretch>
          <a:fillRect/>
        </a:stretch>
      </xdr:blipFill>
      <xdr:spPr>
        <a:xfrm>
          <a:off x="3981450" y="36366450"/>
          <a:ext cx="457200" cy="523875"/>
        </a:xfrm>
        <a:prstGeom prst="rect">
          <a:avLst/>
        </a:prstGeom>
      </xdr:spPr>
    </xdr:pic>
    <xdr:clientData/>
  </xdr:twoCellAnchor>
  <xdr:twoCellAnchor editAs="oneCell">
    <xdr:from>
      <xdr:col>1</xdr:col>
      <xdr:colOff>1314450</xdr:colOff>
      <xdr:row>30</xdr:row>
      <xdr:rowOff>0</xdr:rowOff>
    </xdr:from>
    <xdr:to>
      <xdr:col>1</xdr:col>
      <xdr:colOff>1743075</xdr:colOff>
      <xdr:row>30</xdr:row>
      <xdr:rowOff>428625</xdr:rowOff>
    </xdr:to>
    <xdr:pic>
      <xdr:nvPicPr>
        <xdr:cNvPr id="53" name="Picture 8">
          <a:extLst>
            <a:ext uri="{FF2B5EF4-FFF2-40B4-BE49-F238E27FC236}">
              <a16:creationId xmlns:a16="http://schemas.microsoft.com/office/drawing/2014/main" id="{BB63DD3A-3A14-4946-9D89-E9A0B59BDF74}"/>
            </a:ext>
            <a:ext uri="{147F2762-F138-4A5C-976F-8EAC2B608ADB}">
              <a16:predDERef xmlns:a16="http://schemas.microsoft.com/office/drawing/2014/main" pred="{02D55BB0-A4AD-4577-A112-64B6FB7EC388}"/>
            </a:ext>
          </a:extLst>
        </xdr:cNvPr>
        <xdr:cNvPicPr>
          <a:picLocks noChangeAspect="1"/>
        </xdr:cNvPicPr>
      </xdr:nvPicPr>
      <xdr:blipFill>
        <a:blip xmlns:r="http://schemas.openxmlformats.org/officeDocument/2006/relationships" r:embed="rId13"/>
        <a:stretch>
          <a:fillRect/>
        </a:stretch>
      </xdr:blipFill>
      <xdr:spPr>
        <a:xfrm>
          <a:off x="3733800" y="39157275"/>
          <a:ext cx="428625" cy="428625"/>
        </a:xfrm>
        <a:prstGeom prst="rect">
          <a:avLst/>
        </a:prstGeom>
      </xdr:spPr>
    </xdr:pic>
    <xdr:clientData/>
  </xdr:twoCellAnchor>
  <xdr:twoCellAnchor editAs="oneCell">
    <xdr:from>
      <xdr:col>1</xdr:col>
      <xdr:colOff>885825</xdr:colOff>
      <xdr:row>27</xdr:row>
      <xdr:rowOff>95250</xdr:rowOff>
    </xdr:from>
    <xdr:to>
      <xdr:col>1</xdr:col>
      <xdr:colOff>1400175</xdr:colOff>
      <xdr:row>28</xdr:row>
      <xdr:rowOff>152400</xdr:rowOff>
    </xdr:to>
    <xdr:pic>
      <xdr:nvPicPr>
        <xdr:cNvPr id="54" name="Picture 9">
          <a:extLst>
            <a:ext uri="{FF2B5EF4-FFF2-40B4-BE49-F238E27FC236}">
              <a16:creationId xmlns:a16="http://schemas.microsoft.com/office/drawing/2014/main" id="{B8280EF7-A87D-47E7-8250-83B89FD5EA6C}"/>
            </a:ext>
            <a:ext uri="{147F2762-F138-4A5C-976F-8EAC2B608ADB}">
              <a16:predDERef xmlns:a16="http://schemas.microsoft.com/office/drawing/2014/main" pred="{BB63DD3A-3A14-4946-9D89-E9A0B59BDF74}"/>
            </a:ext>
          </a:extLst>
        </xdr:cNvPr>
        <xdr:cNvPicPr>
          <a:picLocks noChangeAspect="1"/>
        </xdr:cNvPicPr>
      </xdr:nvPicPr>
      <xdr:blipFill>
        <a:blip xmlns:r="http://schemas.openxmlformats.org/officeDocument/2006/relationships" r:embed="rId14"/>
        <a:stretch>
          <a:fillRect/>
        </a:stretch>
      </xdr:blipFill>
      <xdr:spPr>
        <a:xfrm>
          <a:off x="3305175" y="37109400"/>
          <a:ext cx="514350" cy="419100"/>
        </a:xfrm>
        <a:prstGeom prst="rect">
          <a:avLst/>
        </a:prstGeom>
      </xdr:spPr>
    </xdr:pic>
    <xdr:clientData/>
  </xdr:twoCellAnchor>
  <xdr:twoCellAnchor editAs="oneCell">
    <xdr:from>
      <xdr:col>1</xdr:col>
      <xdr:colOff>504825</xdr:colOff>
      <xdr:row>29</xdr:row>
      <xdr:rowOff>47625</xdr:rowOff>
    </xdr:from>
    <xdr:to>
      <xdr:col>1</xdr:col>
      <xdr:colOff>914400</xdr:colOff>
      <xdr:row>29</xdr:row>
      <xdr:rowOff>619125</xdr:rowOff>
    </xdr:to>
    <xdr:pic>
      <xdr:nvPicPr>
        <xdr:cNvPr id="55" name="Picture 10">
          <a:extLst>
            <a:ext uri="{FF2B5EF4-FFF2-40B4-BE49-F238E27FC236}">
              <a16:creationId xmlns:a16="http://schemas.microsoft.com/office/drawing/2014/main" id="{91A2FE64-5F04-4D0E-9FD5-210B0EDF139A}"/>
            </a:ext>
            <a:ext uri="{147F2762-F138-4A5C-976F-8EAC2B608ADB}">
              <a16:predDERef xmlns:a16="http://schemas.microsoft.com/office/drawing/2014/main" pred="{B8280EF7-A87D-47E7-8250-83B89FD5EA6C}"/>
            </a:ext>
          </a:extLst>
        </xdr:cNvPr>
        <xdr:cNvPicPr>
          <a:picLocks noChangeAspect="1"/>
        </xdr:cNvPicPr>
      </xdr:nvPicPr>
      <xdr:blipFill>
        <a:blip xmlns:r="http://schemas.openxmlformats.org/officeDocument/2006/relationships" r:embed="rId15"/>
        <a:stretch>
          <a:fillRect/>
        </a:stretch>
      </xdr:blipFill>
      <xdr:spPr>
        <a:xfrm>
          <a:off x="2924175" y="38547675"/>
          <a:ext cx="409575" cy="571500"/>
        </a:xfrm>
        <a:prstGeom prst="rect">
          <a:avLst/>
        </a:prstGeom>
      </xdr:spPr>
    </xdr:pic>
    <xdr:clientData/>
  </xdr:twoCellAnchor>
  <xdr:twoCellAnchor editAs="oneCell">
    <xdr:from>
      <xdr:col>1</xdr:col>
      <xdr:colOff>238125</xdr:colOff>
      <xdr:row>26</xdr:row>
      <xdr:rowOff>47625</xdr:rowOff>
    </xdr:from>
    <xdr:to>
      <xdr:col>1</xdr:col>
      <xdr:colOff>733425</xdr:colOff>
      <xdr:row>26</xdr:row>
      <xdr:rowOff>428625</xdr:rowOff>
    </xdr:to>
    <xdr:pic>
      <xdr:nvPicPr>
        <xdr:cNvPr id="56" name="Picture 11">
          <a:extLst>
            <a:ext uri="{FF2B5EF4-FFF2-40B4-BE49-F238E27FC236}">
              <a16:creationId xmlns:a16="http://schemas.microsoft.com/office/drawing/2014/main" id="{1C539122-DC83-48E3-9CA1-7DBD8FDF23BB}"/>
            </a:ext>
            <a:ext uri="{147F2762-F138-4A5C-976F-8EAC2B608ADB}">
              <a16:predDERef xmlns:a16="http://schemas.microsoft.com/office/drawing/2014/main" pred="{91A2FE64-5F04-4D0E-9FD5-210B0EDF139A}"/>
            </a:ext>
          </a:extLst>
        </xdr:cNvPr>
        <xdr:cNvPicPr>
          <a:picLocks noChangeAspect="1"/>
        </xdr:cNvPicPr>
      </xdr:nvPicPr>
      <xdr:blipFill>
        <a:blip xmlns:r="http://schemas.openxmlformats.org/officeDocument/2006/relationships" r:embed="rId16"/>
        <a:stretch>
          <a:fillRect/>
        </a:stretch>
      </xdr:blipFill>
      <xdr:spPr>
        <a:xfrm>
          <a:off x="2657475" y="36337875"/>
          <a:ext cx="495300" cy="381000"/>
        </a:xfrm>
        <a:prstGeom prst="rect">
          <a:avLst/>
        </a:prstGeom>
      </xdr:spPr>
    </xdr:pic>
    <xdr:clientData/>
  </xdr:twoCellAnchor>
  <xdr:twoCellAnchor editAs="oneCell">
    <xdr:from>
      <xdr:col>1</xdr:col>
      <xdr:colOff>428625</xdr:colOff>
      <xdr:row>36</xdr:row>
      <xdr:rowOff>19050</xdr:rowOff>
    </xdr:from>
    <xdr:to>
      <xdr:col>1</xdr:col>
      <xdr:colOff>1114425</xdr:colOff>
      <xdr:row>36</xdr:row>
      <xdr:rowOff>704850</xdr:rowOff>
    </xdr:to>
    <xdr:pic>
      <xdr:nvPicPr>
        <xdr:cNvPr id="57" name="Picture 30">
          <a:extLst>
            <a:ext uri="{FF2B5EF4-FFF2-40B4-BE49-F238E27FC236}">
              <a16:creationId xmlns:a16="http://schemas.microsoft.com/office/drawing/2014/main" id="{EE403B0D-2FC5-4643-9F31-43B5DC35A600}"/>
            </a:ext>
            <a:ext uri="{147F2762-F138-4A5C-976F-8EAC2B608ADB}">
              <a16:predDERef xmlns:a16="http://schemas.microsoft.com/office/drawing/2014/main" pred="{1C539122-DC83-48E3-9CA1-7DBD8FDF23BB}"/>
            </a:ext>
          </a:extLst>
        </xdr:cNvPr>
        <xdr:cNvPicPr>
          <a:picLocks noChangeAspect="1"/>
        </xdr:cNvPicPr>
      </xdr:nvPicPr>
      <xdr:blipFill>
        <a:blip xmlns:r="http://schemas.openxmlformats.org/officeDocument/2006/relationships" r:embed="rId17"/>
        <a:stretch>
          <a:fillRect/>
        </a:stretch>
      </xdr:blipFill>
      <xdr:spPr>
        <a:xfrm>
          <a:off x="2847975" y="41624250"/>
          <a:ext cx="685800" cy="685800"/>
        </a:xfrm>
        <a:prstGeom prst="rect">
          <a:avLst/>
        </a:prstGeom>
      </xdr:spPr>
    </xdr:pic>
    <xdr:clientData/>
  </xdr:twoCellAnchor>
  <xdr:twoCellAnchor editAs="oneCell">
    <xdr:from>
      <xdr:col>1</xdr:col>
      <xdr:colOff>1095375</xdr:colOff>
      <xdr:row>36</xdr:row>
      <xdr:rowOff>28575</xdr:rowOff>
    </xdr:from>
    <xdr:to>
      <xdr:col>1</xdr:col>
      <xdr:colOff>1866900</xdr:colOff>
      <xdr:row>36</xdr:row>
      <xdr:rowOff>800100</xdr:rowOff>
    </xdr:to>
    <xdr:pic>
      <xdr:nvPicPr>
        <xdr:cNvPr id="58" name="Picture 32">
          <a:extLst>
            <a:ext uri="{FF2B5EF4-FFF2-40B4-BE49-F238E27FC236}">
              <a16:creationId xmlns:a16="http://schemas.microsoft.com/office/drawing/2014/main" id="{0FD30DD3-F4BA-459E-9C66-3D73CB78168D}"/>
            </a:ext>
            <a:ext uri="{147F2762-F138-4A5C-976F-8EAC2B608ADB}">
              <a16:predDERef xmlns:a16="http://schemas.microsoft.com/office/drawing/2014/main" pred="{EE403B0D-2FC5-4643-9F31-43B5DC35A600}"/>
            </a:ext>
          </a:extLst>
        </xdr:cNvPr>
        <xdr:cNvPicPr>
          <a:picLocks noChangeAspect="1"/>
        </xdr:cNvPicPr>
      </xdr:nvPicPr>
      <xdr:blipFill>
        <a:blip xmlns:r="http://schemas.openxmlformats.org/officeDocument/2006/relationships" r:embed="rId18"/>
        <a:stretch>
          <a:fillRect/>
        </a:stretch>
      </xdr:blipFill>
      <xdr:spPr>
        <a:xfrm>
          <a:off x="3514725" y="41633775"/>
          <a:ext cx="771525" cy="771525"/>
        </a:xfrm>
        <a:prstGeom prst="rect">
          <a:avLst/>
        </a:prstGeom>
      </xdr:spPr>
    </xdr:pic>
    <xdr:clientData/>
  </xdr:twoCellAnchor>
  <xdr:twoCellAnchor editAs="oneCell">
    <xdr:from>
      <xdr:col>1</xdr:col>
      <xdr:colOff>476250</xdr:colOff>
      <xdr:row>37</xdr:row>
      <xdr:rowOff>85725</xdr:rowOff>
    </xdr:from>
    <xdr:to>
      <xdr:col>1</xdr:col>
      <xdr:colOff>1724025</xdr:colOff>
      <xdr:row>37</xdr:row>
      <xdr:rowOff>628650</xdr:rowOff>
    </xdr:to>
    <xdr:pic>
      <xdr:nvPicPr>
        <xdr:cNvPr id="59" name="Picture 33">
          <a:extLst>
            <a:ext uri="{FF2B5EF4-FFF2-40B4-BE49-F238E27FC236}">
              <a16:creationId xmlns:a16="http://schemas.microsoft.com/office/drawing/2014/main" id="{143FA60E-7B1A-491C-85DB-02F6496ACA4A}"/>
            </a:ext>
            <a:ext uri="{147F2762-F138-4A5C-976F-8EAC2B608ADB}">
              <a16:predDERef xmlns:a16="http://schemas.microsoft.com/office/drawing/2014/main" pred="{0FD30DD3-F4BA-459E-9C66-3D73CB78168D}"/>
            </a:ext>
          </a:extLst>
        </xdr:cNvPr>
        <xdr:cNvPicPr>
          <a:picLocks noChangeAspect="1"/>
        </xdr:cNvPicPr>
      </xdr:nvPicPr>
      <xdr:blipFill>
        <a:blip xmlns:r="http://schemas.openxmlformats.org/officeDocument/2006/relationships" r:embed="rId19"/>
        <a:stretch>
          <a:fillRect/>
        </a:stretch>
      </xdr:blipFill>
      <xdr:spPr>
        <a:xfrm>
          <a:off x="2895600" y="41881425"/>
          <a:ext cx="1247775" cy="542925"/>
        </a:xfrm>
        <a:prstGeom prst="rect">
          <a:avLst/>
        </a:prstGeom>
      </xdr:spPr>
    </xdr:pic>
    <xdr:clientData/>
  </xdr:twoCellAnchor>
  <xdr:twoCellAnchor editAs="oneCell">
    <xdr:from>
      <xdr:col>1</xdr:col>
      <xdr:colOff>552450</xdr:colOff>
      <xdr:row>44</xdr:row>
      <xdr:rowOff>114300</xdr:rowOff>
    </xdr:from>
    <xdr:to>
      <xdr:col>1</xdr:col>
      <xdr:colOff>1647825</xdr:colOff>
      <xdr:row>44</xdr:row>
      <xdr:rowOff>628650</xdr:rowOff>
    </xdr:to>
    <xdr:pic>
      <xdr:nvPicPr>
        <xdr:cNvPr id="3" name="Picture 2">
          <a:extLst>
            <a:ext uri="{FF2B5EF4-FFF2-40B4-BE49-F238E27FC236}">
              <a16:creationId xmlns:a16="http://schemas.microsoft.com/office/drawing/2014/main" id="{BC5DF0A6-82C8-A6F2-43B9-240147DEBE68}"/>
            </a:ext>
            <a:ext uri="{147F2762-F138-4A5C-976F-8EAC2B608ADB}">
              <a16:predDERef xmlns:a16="http://schemas.microsoft.com/office/drawing/2014/main" pred="{143FA60E-7B1A-491C-85DB-02F6496ACA4A}"/>
            </a:ext>
          </a:extLst>
        </xdr:cNvPr>
        <xdr:cNvPicPr>
          <a:picLocks noChangeAspect="1"/>
        </xdr:cNvPicPr>
      </xdr:nvPicPr>
      <xdr:blipFill>
        <a:blip xmlns:r="http://schemas.openxmlformats.org/officeDocument/2006/relationships" r:embed="rId20"/>
        <a:stretch>
          <a:fillRect/>
        </a:stretch>
      </xdr:blipFill>
      <xdr:spPr>
        <a:xfrm>
          <a:off x="3171825" y="25403175"/>
          <a:ext cx="1095375" cy="514350"/>
        </a:xfrm>
        <a:prstGeom prst="rect">
          <a:avLst/>
        </a:prstGeom>
      </xdr:spPr>
    </xdr:pic>
    <xdr:clientData/>
  </xdr:twoCellAnchor>
  <xdr:twoCellAnchor editAs="oneCell">
    <xdr:from>
      <xdr:col>1</xdr:col>
      <xdr:colOff>762000</xdr:colOff>
      <xdr:row>45</xdr:row>
      <xdr:rowOff>133350</xdr:rowOff>
    </xdr:from>
    <xdr:to>
      <xdr:col>1</xdr:col>
      <xdr:colOff>1609725</xdr:colOff>
      <xdr:row>45</xdr:row>
      <xdr:rowOff>800100</xdr:rowOff>
    </xdr:to>
    <xdr:pic>
      <xdr:nvPicPr>
        <xdr:cNvPr id="2" name="Picture 1">
          <a:extLst>
            <a:ext uri="{FF2B5EF4-FFF2-40B4-BE49-F238E27FC236}">
              <a16:creationId xmlns:a16="http://schemas.microsoft.com/office/drawing/2014/main" id="{E41C243B-C28D-A66B-CC52-67B719C36ABB}"/>
            </a:ext>
            <a:ext uri="{147F2762-F138-4A5C-976F-8EAC2B608ADB}">
              <a16:predDERef xmlns:a16="http://schemas.microsoft.com/office/drawing/2014/main" pred="{BC5DF0A6-82C8-A6F2-43B9-240147DEBE68}"/>
            </a:ext>
          </a:extLst>
        </xdr:cNvPr>
        <xdr:cNvPicPr>
          <a:picLocks noChangeAspect="1"/>
        </xdr:cNvPicPr>
      </xdr:nvPicPr>
      <xdr:blipFill>
        <a:blip xmlns:r="http://schemas.openxmlformats.org/officeDocument/2006/relationships" r:embed="rId21"/>
        <a:stretch>
          <a:fillRect/>
        </a:stretch>
      </xdr:blipFill>
      <xdr:spPr>
        <a:xfrm>
          <a:off x="3886200" y="26136600"/>
          <a:ext cx="847725" cy="666750"/>
        </a:xfrm>
        <a:prstGeom prst="rect">
          <a:avLst/>
        </a:prstGeom>
      </xdr:spPr>
    </xdr:pic>
    <xdr:clientData/>
  </xdr:twoCellAnchor>
  <xdr:twoCellAnchor editAs="oneCell">
    <xdr:from>
      <xdr:col>1</xdr:col>
      <xdr:colOff>762000</xdr:colOff>
      <xdr:row>46</xdr:row>
      <xdr:rowOff>180975</xdr:rowOff>
    </xdr:from>
    <xdr:to>
      <xdr:col>1</xdr:col>
      <xdr:colOff>1257300</xdr:colOff>
      <xdr:row>46</xdr:row>
      <xdr:rowOff>676275</xdr:rowOff>
    </xdr:to>
    <xdr:pic>
      <xdr:nvPicPr>
        <xdr:cNvPr id="4" name="Picture 3">
          <a:extLst>
            <a:ext uri="{FF2B5EF4-FFF2-40B4-BE49-F238E27FC236}">
              <a16:creationId xmlns:a16="http://schemas.microsoft.com/office/drawing/2014/main" id="{E46663B9-0FD9-B4B5-C19F-5931A00D79FA}"/>
            </a:ext>
            <a:ext uri="{147F2762-F138-4A5C-976F-8EAC2B608ADB}">
              <a16:predDERef xmlns:a16="http://schemas.microsoft.com/office/drawing/2014/main" pred="{E41C243B-C28D-A66B-CC52-67B719C36ABB}"/>
            </a:ext>
          </a:extLst>
        </xdr:cNvPr>
        <xdr:cNvPicPr>
          <a:picLocks noChangeAspect="1"/>
        </xdr:cNvPicPr>
      </xdr:nvPicPr>
      <xdr:blipFill>
        <a:blip xmlns:r="http://schemas.openxmlformats.org/officeDocument/2006/relationships" r:embed="rId22"/>
        <a:stretch>
          <a:fillRect/>
        </a:stretch>
      </xdr:blipFill>
      <xdr:spPr>
        <a:xfrm>
          <a:off x="3505200" y="25917525"/>
          <a:ext cx="495300" cy="495300"/>
        </a:xfrm>
        <a:prstGeom prst="rect">
          <a:avLst/>
        </a:prstGeom>
      </xdr:spPr>
    </xdr:pic>
    <xdr:clientData/>
  </xdr:twoCellAnchor>
  <xdr:twoCellAnchor editAs="oneCell">
    <xdr:from>
      <xdr:col>1</xdr:col>
      <xdr:colOff>714375</xdr:colOff>
      <xdr:row>47</xdr:row>
      <xdr:rowOff>57150</xdr:rowOff>
    </xdr:from>
    <xdr:to>
      <xdr:col>1</xdr:col>
      <xdr:colOff>1609725</xdr:colOff>
      <xdr:row>47</xdr:row>
      <xdr:rowOff>628650</xdr:rowOff>
    </xdr:to>
    <xdr:pic>
      <xdr:nvPicPr>
        <xdr:cNvPr id="5" name="Picture 4">
          <a:extLst>
            <a:ext uri="{FF2B5EF4-FFF2-40B4-BE49-F238E27FC236}">
              <a16:creationId xmlns:a16="http://schemas.microsoft.com/office/drawing/2014/main" id="{069D6A3A-087F-8708-E25B-BA6CEB1AFDAF}"/>
            </a:ext>
            <a:ext uri="{147F2762-F138-4A5C-976F-8EAC2B608ADB}">
              <a16:predDERef xmlns:a16="http://schemas.microsoft.com/office/drawing/2014/main" pred="{E46663B9-0FD9-B4B5-C19F-5931A00D79FA}"/>
            </a:ext>
          </a:extLst>
        </xdr:cNvPr>
        <xdr:cNvPicPr>
          <a:picLocks noChangeAspect="1"/>
        </xdr:cNvPicPr>
      </xdr:nvPicPr>
      <xdr:blipFill>
        <a:blip xmlns:r="http://schemas.openxmlformats.org/officeDocument/2006/relationships" r:embed="rId23"/>
        <a:stretch>
          <a:fillRect/>
        </a:stretch>
      </xdr:blipFill>
      <xdr:spPr>
        <a:xfrm>
          <a:off x="3838575" y="27565350"/>
          <a:ext cx="895350" cy="571500"/>
        </a:xfrm>
        <a:prstGeom prst="rect">
          <a:avLst/>
        </a:prstGeom>
      </xdr:spPr>
    </xdr:pic>
    <xdr:clientData/>
  </xdr:twoCellAnchor>
  <xdr:twoCellAnchor editAs="oneCell">
    <xdr:from>
      <xdr:col>1</xdr:col>
      <xdr:colOff>533400</xdr:colOff>
      <xdr:row>48</xdr:row>
      <xdr:rowOff>76200</xdr:rowOff>
    </xdr:from>
    <xdr:to>
      <xdr:col>1</xdr:col>
      <xdr:colOff>1581150</xdr:colOff>
      <xdr:row>48</xdr:row>
      <xdr:rowOff>495300</xdr:rowOff>
    </xdr:to>
    <xdr:pic>
      <xdr:nvPicPr>
        <xdr:cNvPr id="6" name="Picture 5">
          <a:extLst>
            <a:ext uri="{FF2B5EF4-FFF2-40B4-BE49-F238E27FC236}">
              <a16:creationId xmlns:a16="http://schemas.microsoft.com/office/drawing/2014/main" id="{0AF87C52-378F-E6F3-E234-7A9A62C324D4}"/>
            </a:ext>
            <a:ext uri="{147F2762-F138-4A5C-976F-8EAC2B608ADB}">
              <a16:predDERef xmlns:a16="http://schemas.microsoft.com/office/drawing/2014/main" pred="{069D6A3A-087F-8708-E25B-BA6CEB1AFDAF}"/>
            </a:ext>
          </a:extLst>
        </xdr:cNvPr>
        <xdr:cNvPicPr>
          <a:picLocks noChangeAspect="1"/>
        </xdr:cNvPicPr>
      </xdr:nvPicPr>
      <xdr:blipFill>
        <a:blip xmlns:r="http://schemas.openxmlformats.org/officeDocument/2006/relationships" r:embed="rId24"/>
        <a:stretch>
          <a:fillRect/>
        </a:stretch>
      </xdr:blipFill>
      <xdr:spPr>
        <a:xfrm>
          <a:off x="3657600" y="28546425"/>
          <a:ext cx="1047750" cy="419100"/>
        </a:xfrm>
        <a:prstGeom prst="rect">
          <a:avLst/>
        </a:prstGeom>
      </xdr:spPr>
    </xdr:pic>
    <xdr:clientData/>
  </xdr:twoCellAnchor>
  <xdr:twoCellAnchor editAs="oneCell">
    <xdr:from>
      <xdr:col>1</xdr:col>
      <xdr:colOff>600075</xdr:colOff>
      <xdr:row>51</xdr:row>
      <xdr:rowOff>38100</xdr:rowOff>
    </xdr:from>
    <xdr:to>
      <xdr:col>1</xdr:col>
      <xdr:colOff>1647825</xdr:colOff>
      <xdr:row>51</xdr:row>
      <xdr:rowOff>800100</xdr:rowOff>
    </xdr:to>
    <xdr:pic>
      <xdr:nvPicPr>
        <xdr:cNvPr id="8" name="Picture 7">
          <a:extLst>
            <a:ext uri="{FF2B5EF4-FFF2-40B4-BE49-F238E27FC236}">
              <a16:creationId xmlns:a16="http://schemas.microsoft.com/office/drawing/2014/main" id="{0EA0C698-6813-709C-231B-CD68E821CC95}"/>
            </a:ext>
            <a:ext uri="{147F2762-F138-4A5C-976F-8EAC2B608ADB}">
              <a16:predDERef xmlns:a16="http://schemas.microsoft.com/office/drawing/2014/main" pred="{A0101524-18A7-6180-362F-AB374DFF92FC}"/>
            </a:ext>
          </a:extLst>
        </xdr:cNvPr>
        <xdr:cNvPicPr>
          <a:picLocks noChangeAspect="1"/>
        </xdr:cNvPicPr>
      </xdr:nvPicPr>
      <xdr:blipFill>
        <a:blip xmlns:r="http://schemas.openxmlformats.org/officeDocument/2006/relationships" r:embed="rId25"/>
        <a:stretch>
          <a:fillRect/>
        </a:stretch>
      </xdr:blipFill>
      <xdr:spPr>
        <a:xfrm>
          <a:off x="3724275" y="30784800"/>
          <a:ext cx="1047750" cy="762000"/>
        </a:xfrm>
        <a:prstGeom prst="rect">
          <a:avLst/>
        </a:prstGeom>
      </xdr:spPr>
    </xdr:pic>
    <xdr:clientData/>
  </xdr:twoCellAnchor>
  <xdr:twoCellAnchor editAs="oneCell">
    <xdr:from>
      <xdr:col>1</xdr:col>
      <xdr:colOff>561975</xdr:colOff>
      <xdr:row>52</xdr:row>
      <xdr:rowOff>47625</xdr:rowOff>
    </xdr:from>
    <xdr:to>
      <xdr:col>1</xdr:col>
      <xdr:colOff>1714500</xdr:colOff>
      <xdr:row>52</xdr:row>
      <xdr:rowOff>838200</xdr:rowOff>
    </xdr:to>
    <xdr:pic>
      <xdr:nvPicPr>
        <xdr:cNvPr id="10" name="Picture 9">
          <a:extLst>
            <a:ext uri="{FF2B5EF4-FFF2-40B4-BE49-F238E27FC236}">
              <a16:creationId xmlns:a16="http://schemas.microsoft.com/office/drawing/2014/main" id="{0456A61F-E47F-526B-CC16-D0203FD2F0D6}"/>
            </a:ext>
            <a:ext uri="{147F2762-F138-4A5C-976F-8EAC2B608ADB}">
              <a16:predDERef xmlns:a16="http://schemas.microsoft.com/office/drawing/2014/main" pred="{0EA0C698-6813-709C-231B-CD68E821CC95}"/>
            </a:ext>
          </a:extLst>
        </xdr:cNvPr>
        <xdr:cNvPicPr>
          <a:picLocks noChangeAspect="1"/>
        </xdr:cNvPicPr>
      </xdr:nvPicPr>
      <xdr:blipFill>
        <a:blip xmlns:r="http://schemas.openxmlformats.org/officeDocument/2006/relationships" r:embed="rId26"/>
        <a:stretch>
          <a:fillRect/>
        </a:stretch>
      </xdr:blipFill>
      <xdr:spPr>
        <a:xfrm>
          <a:off x="3686175" y="31680150"/>
          <a:ext cx="1152525" cy="790575"/>
        </a:xfrm>
        <a:prstGeom prst="rect">
          <a:avLst/>
        </a:prstGeom>
      </xdr:spPr>
    </xdr:pic>
    <xdr:clientData/>
  </xdr:twoCellAnchor>
  <xdr:twoCellAnchor editAs="oneCell">
    <xdr:from>
      <xdr:col>1</xdr:col>
      <xdr:colOff>76200</xdr:colOff>
      <xdr:row>53</xdr:row>
      <xdr:rowOff>190500</xdr:rowOff>
    </xdr:from>
    <xdr:to>
      <xdr:col>1</xdr:col>
      <xdr:colOff>1200150</xdr:colOff>
      <xdr:row>53</xdr:row>
      <xdr:rowOff>1028700</xdr:rowOff>
    </xdr:to>
    <xdr:pic>
      <xdr:nvPicPr>
        <xdr:cNvPr id="11" name="Picture 10">
          <a:extLst>
            <a:ext uri="{FF2B5EF4-FFF2-40B4-BE49-F238E27FC236}">
              <a16:creationId xmlns:a16="http://schemas.microsoft.com/office/drawing/2014/main" id="{FF3D5E49-19C8-35BF-F6D5-115D34026915}"/>
            </a:ext>
            <a:ext uri="{147F2762-F138-4A5C-976F-8EAC2B608ADB}">
              <a16:predDERef xmlns:a16="http://schemas.microsoft.com/office/drawing/2014/main" pred="{0456A61F-E47F-526B-CC16-D0203FD2F0D6}"/>
            </a:ext>
          </a:extLst>
        </xdr:cNvPr>
        <xdr:cNvPicPr>
          <a:picLocks noChangeAspect="1"/>
        </xdr:cNvPicPr>
      </xdr:nvPicPr>
      <xdr:blipFill>
        <a:blip xmlns:r="http://schemas.openxmlformats.org/officeDocument/2006/relationships" r:embed="rId27"/>
        <a:stretch>
          <a:fillRect/>
        </a:stretch>
      </xdr:blipFill>
      <xdr:spPr>
        <a:xfrm>
          <a:off x="3200400" y="33280350"/>
          <a:ext cx="1123950" cy="838200"/>
        </a:xfrm>
        <a:prstGeom prst="rect">
          <a:avLst/>
        </a:prstGeom>
      </xdr:spPr>
    </xdr:pic>
    <xdr:clientData/>
  </xdr:twoCellAnchor>
  <xdr:twoCellAnchor editAs="oneCell">
    <xdr:from>
      <xdr:col>1</xdr:col>
      <xdr:colOff>1219200</xdr:colOff>
      <xdr:row>53</xdr:row>
      <xdr:rowOff>76200</xdr:rowOff>
    </xdr:from>
    <xdr:to>
      <xdr:col>1</xdr:col>
      <xdr:colOff>2209800</xdr:colOff>
      <xdr:row>53</xdr:row>
      <xdr:rowOff>1066800</xdr:rowOff>
    </xdr:to>
    <xdr:pic>
      <xdr:nvPicPr>
        <xdr:cNvPr id="13" name="Picture 12">
          <a:extLst>
            <a:ext uri="{FF2B5EF4-FFF2-40B4-BE49-F238E27FC236}">
              <a16:creationId xmlns:a16="http://schemas.microsoft.com/office/drawing/2014/main" id="{D6F782EC-74DD-C79B-B2AB-2ACF849BD32F}"/>
            </a:ext>
            <a:ext uri="{147F2762-F138-4A5C-976F-8EAC2B608ADB}">
              <a16:predDERef xmlns:a16="http://schemas.microsoft.com/office/drawing/2014/main" pred="{FF3D5E49-19C8-35BF-F6D5-115D34026915}"/>
            </a:ext>
          </a:extLst>
        </xdr:cNvPr>
        <xdr:cNvPicPr>
          <a:picLocks noChangeAspect="1"/>
        </xdr:cNvPicPr>
      </xdr:nvPicPr>
      <xdr:blipFill>
        <a:blip xmlns:r="http://schemas.openxmlformats.org/officeDocument/2006/relationships" r:embed="rId28"/>
        <a:stretch>
          <a:fillRect/>
        </a:stretch>
      </xdr:blipFill>
      <xdr:spPr>
        <a:xfrm>
          <a:off x="4343400" y="33166050"/>
          <a:ext cx="990600" cy="990600"/>
        </a:xfrm>
        <a:prstGeom prst="rect">
          <a:avLst/>
        </a:prstGeom>
      </xdr:spPr>
    </xdr:pic>
    <xdr:clientData/>
  </xdr:twoCellAnchor>
  <xdr:twoCellAnchor editAs="oneCell">
    <xdr:from>
      <xdr:col>1</xdr:col>
      <xdr:colOff>895350</xdr:colOff>
      <xdr:row>56</xdr:row>
      <xdr:rowOff>19050</xdr:rowOff>
    </xdr:from>
    <xdr:to>
      <xdr:col>1</xdr:col>
      <xdr:colOff>1543050</xdr:colOff>
      <xdr:row>56</xdr:row>
      <xdr:rowOff>666750</xdr:rowOff>
    </xdr:to>
    <xdr:pic>
      <xdr:nvPicPr>
        <xdr:cNvPr id="14" name="Picture 13">
          <a:extLst>
            <a:ext uri="{FF2B5EF4-FFF2-40B4-BE49-F238E27FC236}">
              <a16:creationId xmlns:a16="http://schemas.microsoft.com/office/drawing/2014/main" id="{33BC691B-7E5D-17D7-499D-A144CEE36EC0}"/>
            </a:ext>
            <a:ext uri="{147F2762-F138-4A5C-976F-8EAC2B608ADB}">
              <a16:predDERef xmlns:a16="http://schemas.microsoft.com/office/drawing/2014/main" pred="{D6F782EC-74DD-C79B-B2AB-2ACF849BD32F}"/>
            </a:ext>
          </a:extLst>
        </xdr:cNvPr>
        <xdr:cNvPicPr>
          <a:picLocks noChangeAspect="1"/>
        </xdr:cNvPicPr>
      </xdr:nvPicPr>
      <xdr:blipFill>
        <a:blip xmlns:r="http://schemas.openxmlformats.org/officeDocument/2006/relationships" r:embed="rId29"/>
        <a:stretch>
          <a:fillRect/>
        </a:stretch>
      </xdr:blipFill>
      <xdr:spPr>
        <a:xfrm>
          <a:off x="4019550" y="38919150"/>
          <a:ext cx="647700" cy="647700"/>
        </a:xfrm>
        <a:prstGeom prst="rect">
          <a:avLst/>
        </a:prstGeom>
      </xdr:spPr>
    </xdr:pic>
    <xdr:clientData/>
  </xdr:twoCellAnchor>
  <xdr:twoCellAnchor editAs="oneCell">
    <xdr:from>
      <xdr:col>1</xdr:col>
      <xdr:colOff>295275</xdr:colOff>
      <xdr:row>57</xdr:row>
      <xdr:rowOff>0</xdr:rowOff>
    </xdr:from>
    <xdr:to>
      <xdr:col>1</xdr:col>
      <xdr:colOff>1362075</xdr:colOff>
      <xdr:row>57</xdr:row>
      <xdr:rowOff>571500</xdr:rowOff>
    </xdr:to>
    <xdr:pic>
      <xdr:nvPicPr>
        <xdr:cNvPr id="15" name="Picture 14">
          <a:extLst>
            <a:ext uri="{FF2B5EF4-FFF2-40B4-BE49-F238E27FC236}">
              <a16:creationId xmlns:a16="http://schemas.microsoft.com/office/drawing/2014/main" id="{C9614C62-6B49-0C41-599F-860E09A6C7B1}"/>
            </a:ext>
            <a:ext uri="{147F2762-F138-4A5C-976F-8EAC2B608ADB}">
              <a16:predDERef xmlns:a16="http://schemas.microsoft.com/office/drawing/2014/main" pred="{33BC691B-7E5D-17D7-499D-A144CEE36EC0}"/>
            </a:ext>
          </a:extLst>
        </xdr:cNvPr>
        <xdr:cNvPicPr>
          <a:picLocks noChangeAspect="1"/>
        </xdr:cNvPicPr>
      </xdr:nvPicPr>
      <xdr:blipFill>
        <a:blip xmlns:r="http://schemas.openxmlformats.org/officeDocument/2006/relationships" r:embed="rId30"/>
        <a:stretch>
          <a:fillRect/>
        </a:stretch>
      </xdr:blipFill>
      <xdr:spPr>
        <a:xfrm>
          <a:off x="3038475" y="32213550"/>
          <a:ext cx="1066800" cy="571500"/>
        </a:xfrm>
        <a:prstGeom prst="rect">
          <a:avLst/>
        </a:prstGeom>
      </xdr:spPr>
    </xdr:pic>
    <xdr:clientData/>
  </xdr:twoCellAnchor>
  <xdr:twoCellAnchor editAs="oneCell">
    <xdr:from>
      <xdr:col>1</xdr:col>
      <xdr:colOff>447675</xdr:colOff>
      <xdr:row>58</xdr:row>
      <xdr:rowOff>123825</xdr:rowOff>
    </xdr:from>
    <xdr:to>
      <xdr:col>1</xdr:col>
      <xdr:colOff>1762125</xdr:colOff>
      <xdr:row>58</xdr:row>
      <xdr:rowOff>685800</xdr:rowOff>
    </xdr:to>
    <xdr:pic>
      <xdr:nvPicPr>
        <xdr:cNvPr id="16" name="Picture 15">
          <a:extLst>
            <a:ext uri="{FF2B5EF4-FFF2-40B4-BE49-F238E27FC236}">
              <a16:creationId xmlns:a16="http://schemas.microsoft.com/office/drawing/2014/main" id="{8FA2BB33-A3CB-03E4-9D40-81A9DB490452}"/>
            </a:ext>
            <a:ext uri="{147F2762-F138-4A5C-976F-8EAC2B608ADB}">
              <a16:predDERef xmlns:a16="http://schemas.microsoft.com/office/drawing/2014/main" pred="{C9614C62-6B49-0C41-599F-860E09A6C7B1}"/>
            </a:ext>
          </a:extLst>
        </xdr:cNvPr>
        <xdr:cNvPicPr>
          <a:picLocks noChangeAspect="1"/>
        </xdr:cNvPicPr>
      </xdr:nvPicPr>
      <xdr:blipFill>
        <a:blip xmlns:r="http://schemas.openxmlformats.org/officeDocument/2006/relationships" r:embed="rId31"/>
        <a:stretch>
          <a:fillRect/>
        </a:stretch>
      </xdr:blipFill>
      <xdr:spPr>
        <a:xfrm>
          <a:off x="3571875" y="40395525"/>
          <a:ext cx="1314450" cy="561975"/>
        </a:xfrm>
        <a:prstGeom prst="rect">
          <a:avLst/>
        </a:prstGeom>
      </xdr:spPr>
    </xdr:pic>
    <xdr:clientData/>
  </xdr:twoCellAnchor>
  <xdr:twoCellAnchor editAs="oneCell">
    <xdr:from>
      <xdr:col>1</xdr:col>
      <xdr:colOff>685800</xdr:colOff>
      <xdr:row>59</xdr:row>
      <xdr:rowOff>19050</xdr:rowOff>
    </xdr:from>
    <xdr:to>
      <xdr:col>1</xdr:col>
      <xdr:colOff>1657350</xdr:colOff>
      <xdr:row>59</xdr:row>
      <xdr:rowOff>990600</xdr:rowOff>
    </xdr:to>
    <xdr:pic>
      <xdr:nvPicPr>
        <xdr:cNvPr id="17" name="Picture 16">
          <a:extLst>
            <a:ext uri="{FF2B5EF4-FFF2-40B4-BE49-F238E27FC236}">
              <a16:creationId xmlns:a16="http://schemas.microsoft.com/office/drawing/2014/main" id="{9763847F-0E35-EC64-A282-F1A9428145C7}"/>
            </a:ext>
            <a:ext uri="{147F2762-F138-4A5C-976F-8EAC2B608ADB}">
              <a16:predDERef xmlns:a16="http://schemas.microsoft.com/office/drawing/2014/main" pred="{8FA2BB33-A3CB-03E4-9D40-81A9DB490452}"/>
            </a:ext>
          </a:extLst>
        </xdr:cNvPr>
        <xdr:cNvPicPr>
          <a:picLocks noChangeAspect="1"/>
        </xdr:cNvPicPr>
      </xdr:nvPicPr>
      <xdr:blipFill>
        <a:blip xmlns:r="http://schemas.openxmlformats.org/officeDocument/2006/relationships" r:embed="rId32"/>
        <a:stretch>
          <a:fillRect/>
        </a:stretch>
      </xdr:blipFill>
      <xdr:spPr>
        <a:xfrm>
          <a:off x="3429000" y="34851975"/>
          <a:ext cx="971550" cy="971550"/>
        </a:xfrm>
        <a:prstGeom prst="rect">
          <a:avLst/>
        </a:prstGeom>
      </xdr:spPr>
    </xdr:pic>
    <xdr:clientData/>
  </xdr:twoCellAnchor>
  <xdr:twoCellAnchor editAs="oneCell">
    <xdr:from>
      <xdr:col>1</xdr:col>
      <xdr:colOff>0</xdr:colOff>
      <xdr:row>54</xdr:row>
      <xdr:rowOff>152400</xdr:rowOff>
    </xdr:from>
    <xdr:to>
      <xdr:col>1</xdr:col>
      <xdr:colOff>2333625</xdr:colOff>
      <xdr:row>54</xdr:row>
      <xdr:rowOff>1247775</xdr:rowOff>
    </xdr:to>
    <xdr:pic>
      <xdr:nvPicPr>
        <xdr:cNvPr id="23" name="Picture 22">
          <a:extLst>
            <a:ext uri="{FF2B5EF4-FFF2-40B4-BE49-F238E27FC236}">
              <a16:creationId xmlns:a16="http://schemas.microsoft.com/office/drawing/2014/main" id="{A63FDAA3-712A-BB0E-4770-031EBFAF2840}"/>
            </a:ext>
            <a:ext uri="{147F2762-F138-4A5C-976F-8EAC2B608ADB}">
              <a16:predDERef xmlns:a16="http://schemas.microsoft.com/office/drawing/2014/main" pred="{9763847F-0E35-EC64-A282-F1A9428145C7}"/>
            </a:ext>
          </a:extLst>
        </xdr:cNvPr>
        <xdr:cNvPicPr>
          <a:picLocks noChangeAspect="1"/>
        </xdr:cNvPicPr>
      </xdr:nvPicPr>
      <xdr:blipFill>
        <a:blip xmlns:r="http://schemas.openxmlformats.org/officeDocument/2006/relationships" r:embed="rId33"/>
        <a:stretch>
          <a:fillRect/>
        </a:stretch>
      </xdr:blipFill>
      <xdr:spPr>
        <a:xfrm>
          <a:off x="3124200" y="34480500"/>
          <a:ext cx="2333625" cy="1095375"/>
        </a:xfrm>
        <a:prstGeom prst="rect">
          <a:avLst/>
        </a:prstGeom>
      </xdr:spPr>
    </xdr:pic>
    <xdr:clientData/>
  </xdr:twoCellAnchor>
  <xdr:twoCellAnchor editAs="oneCell">
    <xdr:from>
      <xdr:col>1</xdr:col>
      <xdr:colOff>809625</xdr:colOff>
      <xdr:row>60</xdr:row>
      <xdr:rowOff>66675</xdr:rowOff>
    </xdr:from>
    <xdr:to>
      <xdr:col>1</xdr:col>
      <xdr:colOff>1362075</xdr:colOff>
      <xdr:row>60</xdr:row>
      <xdr:rowOff>914400</xdr:rowOff>
    </xdr:to>
    <xdr:pic>
      <xdr:nvPicPr>
        <xdr:cNvPr id="27" name="Picture 26">
          <a:extLst>
            <a:ext uri="{FF2B5EF4-FFF2-40B4-BE49-F238E27FC236}">
              <a16:creationId xmlns:a16="http://schemas.microsoft.com/office/drawing/2014/main" id="{D3CE7ABB-86D6-C224-7453-598AF26A69BC}"/>
            </a:ext>
            <a:ext uri="{147F2762-F138-4A5C-976F-8EAC2B608ADB}">
              <a16:predDERef xmlns:a16="http://schemas.microsoft.com/office/drawing/2014/main" pred="{A63FDAA3-712A-BB0E-4770-031EBFAF2840}"/>
            </a:ext>
          </a:extLst>
        </xdr:cNvPr>
        <xdr:cNvPicPr>
          <a:picLocks noChangeAspect="1"/>
        </xdr:cNvPicPr>
      </xdr:nvPicPr>
      <xdr:blipFill>
        <a:blip xmlns:r="http://schemas.openxmlformats.org/officeDocument/2006/relationships" r:embed="rId34"/>
        <a:stretch>
          <a:fillRect/>
        </a:stretch>
      </xdr:blipFill>
      <xdr:spPr>
        <a:xfrm>
          <a:off x="3933825" y="39928800"/>
          <a:ext cx="552450" cy="847725"/>
        </a:xfrm>
        <a:prstGeom prst="rect">
          <a:avLst/>
        </a:prstGeom>
      </xdr:spPr>
    </xdr:pic>
    <xdr:clientData/>
  </xdr:twoCellAnchor>
  <xdr:twoCellAnchor editAs="oneCell">
    <xdr:from>
      <xdr:col>1</xdr:col>
      <xdr:colOff>619125</xdr:colOff>
      <xdr:row>62</xdr:row>
      <xdr:rowOff>123825</xdr:rowOff>
    </xdr:from>
    <xdr:to>
      <xdr:col>1</xdr:col>
      <xdr:colOff>1752600</xdr:colOff>
      <xdr:row>62</xdr:row>
      <xdr:rowOff>1104900</xdr:rowOff>
    </xdr:to>
    <xdr:pic>
      <xdr:nvPicPr>
        <xdr:cNvPr id="28" name="Picture 27">
          <a:extLst>
            <a:ext uri="{FF2B5EF4-FFF2-40B4-BE49-F238E27FC236}">
              <a16:creationId xmlns:a16="http://schemas.microsoft.com/office/drawing/2014/main" id="{16DF8A1F-E021-5494-80C4-07D319E8ECD9}"/>
            </a:ext>
            <a:ext uri="{147F2762-F138-4A5C-976F-8EAC2B608ADB}">
              <a16:predDERef xmlns:a16="http://schemas.microsoft.com/office/drawing/2014/main" pred="{D3CE7ABB-86D6-C224-7453-598AF26A69BC}"/>
            </a:ext>
          </a:extLst>
        </xdr:cNvPr>
        <xdr:cNvPicPr>
          <a:picLocks noChangeAspect="1"/>
        </xdr:cNvPicPr>
      </xdr:nvPicPr>
      <xdr:blipFill>
        <a:blip xmlns:r="http://schemas.openxmlformats.org/officeDocument/2006/relationships" r:embed="rId35"/>
        <a:stretch>
          <a:fillRect/>
        </a:stretch>
      </xdr:blipFill>
      <xdr:spPr>
        <a:xfrm>
          <a:off x="3743325" y="41433750"/>
          <a:ext cx="1133475" cy="981075"/>
        </a:xfrm>
        <a:prstGeom prst="rect">
          <a:avLst/>
        </a:prstGeom>
      </xdr:spPr>
    </xdr:pic>
    <xdr:clientData/>
  </xdr:twoCellAnchor>
  <xdr:twoCellAnchor editAs="oneCell">
    <xdr:from>
      <xdr:col>1</xdr:col>
      <xdr:colOff>0</xdr:colOff>
      <xdr:row>63</xdr:row>
      <xdr:rowOff>0</xdr:rowOff>
    </xdr:from>
    <xdr:to>
      <xdr:col>1</xdr:col>
      <xdr:colOff>1114425</xdr:colOff>
      <xdr:row>63</xdr:row>
      <xdr:rowOff>1114425</xdr:rowOff>
    </xdr:to>
    <xdr:pic>
      <xdr:nvPicPr>
        <xdr:cNvPr id="31" name="Picture 30">
          <a:extLst>
            <a:ext uri="{FF2B5EF4-FFF2-40B4-BE49-F238E27FC236}">
              <a16:creationId xmlns:a16="http://schemas.microsoft.com/office/drawing/2014/main" id="{F69FF8C5-09E5-DBC2-441B-6F59689BB6E3}"/>
            </a:ext>
            <a:ext uri="{147F2762-F138-4A5C-976F-8EAC2B608ADB}">
              <a16:predDERef xmlns:a16="http://schemas.microsoft.com/office/drawing/2014/main" pred="{16DF8A1F-E021-5494-80C4-07D319E8ECD9}"/>
            </a:ext>
          </a:extLst>
        </xdr:cNvPr>
        <xdr:cNvPicPr>
          <a:picLocks noChangeAspect="1"/>
        </xdr:cNvPicPr>
      </xdr:nvPicPr>
      <xdr:blipFill>
        <a:blip xmlns:r="http://schemas.openxmlformats.org/officeDocument/2006/relationships" r:embed="rId36"/>
        <a:stretch>
          <a:fillRect/>
        </a:stretch>
      </xdr:blipFill>
      <xdr:spPr>
        <a:xfrm>
          <a:off x="3124200" y="40147875"/>
          <a:ext cx="1114425" cy="1114425"/>
        </a:xfrm>
        <a:prstGeom prst="rect">
          <a:avLst/>
        </a:prstGeom>
      </xdr:spPr>
    </xdr:pic>
    <xdr:clientData/>
  </xdr:twoCellAnchor>
  <xdr:twoCellAnchor editAs="oneCell">
    <xdr:from>
      <xdr:col>1</xdr:col>
      <xdr:colOff>904875</xdr:colOff>
      <xdr:row>63</xdr:row>
      <xdr:rowOff>514350</xdr:rowOff>
    </xdr:from>
    <xdr:to>
      <xdr:col>1</xdr:col>
      <xdr:colOff>2447925</xdr:colOff>
      <xdr:row>63</xdr:row>
      <xdr:rowOff>1676400</xdr:rowOff>
    </xdr:to>
    <xdr:pic>
      <xdr:nvPicPr>
        <xdr:cNvPr id="32" name="Picture 31">
          <a:extLst>
            <a:ext uri="{FF2B5EF4-FFF2-40B4-BE49-F238E27FC236}">
              <a16:creationId xmlns:a16="http://schemas.microsoft.com/office/drawing/2014/main" id="{72520A2D-43F7-0C40-3183-625B519C133D}"/>
            </a:ext>
            <a:ext uri="{147F2762-F138-4A5C-976F-8EAC2B608ADB}">
              <a16:predDERef xmlns:a16="http://schemas.microsoft.com/office/drawing/2014/main" pred="{F69FF8C5-09E5-DBC2-441B-6F59689BB6E3}"/>
            </a:ext>
          </a:extLst>
        </xdr:cNvPr>
        <xdr:cNvPicPr>
          <a:picLocks noChangeAspect="1"/>
        </xdr:cNvPicPr>
      </xdr:nvPicPr>
      <xdr:blipFill>
        <a:blip xmlns:r="http://schemas.openxmlformats.org/officeDocument/2006/relationships" r:embed="rId37"/>
        <a:stretch>
          <a:fillRect/>
        </a:stretch>
      </xdr:blipFill>
      <xdr:spPr>
        <a:xfrm>
          <a:off x="4029075" y="40662225"/>
          <a:ext cx="1543050" cy="1162050"/>
        </a:xfrm>
        <a:prstGeom prst="rect">
          <a:avLst/>
        </a:prstGeom>
      </xdr:spPr>
    </xdr:pic>
    <xdr:clientData/>
  </xdr:twoCellAnchor>
  <xdr:twoCellAnchor editAs="oneCell">
    <xdr:from>
      <xdr:col>1</xdr:col>
      <xdr:colOff>571500</xdr:colOff>
      <xdr:row>64</xdr:row>
      <xdr:rowOff>95250</xdr:rowOff>
    </xdr:from>
    <xdr:to>
      <xdr:col>1</xdr:col>
      <xdr:colOff>1666875</xdr:colOff>
      <xdr:row>64</xdr:row>
      <xdr:rowOff>1190625</xdr:rowOff>
    </xdr:to>
    <xdr:pic>
      <xdr:nvPicPr>
        <xdr:cNvPr id="33" name="Picture 32">
          <a:extLst>
            <a:ext uri="{FF2B5EF4-FFF2-40B4-BE49-F238E27FC236}">
              <a16:creationId xmlns:a16="http://schemas.microsoft.com/office/drawing/2014/main" id="{3C923EA6-83A8-431F-F94B-CDA6C72C44A0}"/>
            </a:ext>
            <a:ext uri="{147F2762-F138-4A5C-976F-8EAC2B608ADB}">
              <a16:predDERef xmlns:a16="http://schemas.microsoft.com/office/drawing/2014/main" pred="{72520A2D-43F7-0C40-3183-625B519C133D}"/>
            </a:ext>
          </a:extLst>
        </xdr:cNvPr>
        <xdr:cNvPicPr>
          <a:picLocks noChangeAspect="1"/>
        </xdr:cNvPicPr>
      </xdr:nvPicPr>
      <xdr:blipFill>
        <a:blip xmlns:r="http://schemas.openxmlformats.org/officeDocument/2006/relationships" r:embed="rId38"/>
        <a:stretch>
          <a:fillRect/>
        </a:stretch>
      </xdr:blipFill>
      <xdr:spPr>
        <a:xfrm>
          <a:off x="3695700" y="44367450"/>
          <a:ext cx="1095375" cy="1095375"/>
        </a:xfrm>
        <a:prstGeom prst="rect">
          <a:avLst/>
        </a:prstGeom>
      </xdr:spPr>
    </xdr:pic>
    <xdr:clientData/>
  </xdr:twoCellAnchor>
  <xdr:twoCellAnchor editAs="oneCell">
    <xdr:from>
      <xdr:col>1</xdr:col>
      <xdr:colOff>28575</xdr:colOff>
      <xdr:row>87</xdr:row>
      <xdr:rowOff>47625</xdr:rowOff>
    </xdr:from>
    <xdr:to>
      <xdr:col>1</xdr:col>
      <xdr:colOff>838200</xdr:colOff>
      <xdr:row>87</xdr:row>
      <xdr:rowOff>857250</xdr:rowOff>
    </xdr:to>
    <xdr:pic>
      <xdr:nvPicPr>
        <xdr:cNvPr id="9" name="Picture 8">
          <a:extLst>
            <a:ext uri="{FF2B5EF4-FFF2-40B4-BE49-F238E27FC236}">
              <a16:creationId xmlns:a16="http://schemas.microsoft.com/office/drawing/2014/main" id="{0E1CA87F-624E-6C85-C4D8-E2723FAF0D78}"/>
            </a:ext>
            <a:ext uri="{147F2762-F138-4A5C-976F-8EAC2B608ADB}">
              <a16:predDERef xmlns:a16="http://schemas.microsoft.com/office/drawing/2014/main" pred="{3C923EA6-83A8-431F-F94B-CDA6C72C44A0}"/>
            </a:ext>
          </a:extLst>
        </xdr:cNvPr>
        <xdr:cNvPicPr>
          <a:picLocks noChangeAspect="1"/>
        </xdr:cNvPicPr>
      </xdr:nvPicPr>
      <xdr:blipFill>
        <a:blip xmlns:r="http://schemas.openxmlformats.org/officeDocument/2006/relationships" r:embed="rId39"/>
        <a:stretch>
          <a:fillRect/>
        </a:stretch>
      </xdr:blipFill>
      <xdr:spPr>
        <a:xfrm>
          <a:off x="2838450" y="48044100"/>
          <a:ext cx="809625" cy="809625"/>
        </a:xfrm>
        <a:prstGeom prst="rect">
          <a:avLst/>
        </a:prstGeom>
      </xdr:spPr>
    </xdr:pic>
    <xdr:clientData/>
  </xdr:twoCellAnchor>
  <xdr:twoCellAnchor editAs="oneCell">
    <xdr:from>
      <xdr:col>1</xdr:col>
      <xdr:colOff>1266825</xdr:colOff>
      <xdr:row>87</xdr:row>
      <xdr:rowOff>76200</xdr:rowOff>
    </xdr:from>
    <xdr:to>
      <xdr:col>1</xdr:col>
      <xdr:colOff>2028825</xdr:colOff>
      <xdr:row>87</xdr:row>
      <xdr:rowOff>838200</xdr:rowOff>
    </xdr:to>
    <xdr:pic>
      <xdr:nvPicPr>
        <xdr:cNvPr id="12" name="Picture 11">
          <a:extLst>
            <a:ext uri="{FF2B5EF4-FFF2-40B4-BE49-F238E27FC236}">
              <a16:creationId xmlns:a16="http://schemas.microsoft.com/office/drawing/2014/main" id="{0E457F74-0E11-1E99-4795-7FDD129EF7EB}"/>
            </a:ext>
            <a:ext uri="{147F2762-F138-4A5C-976F-8EAC2B608ADB}">
              <a16:predDERef xmlns:a16="http://schemas.microsoft.com/office/drawing/2014/main" pred="{0E1CA87F-624E-6C85-C4D8-E2723FAF0D78}"/>
            </a:ext>
          </a:extLst>
        </xdr:cNvPr>
        <xdr:cNvPicPr>
          <a:picLocks noChangeAspect="1"/>
        </xdr:cNvPicPr>
      </xdr:nvPicPr>
      <xdr:blipFill>
        <a:blip xmlns:r="http://schemas.openxmlformats.org/officeDocument/2006/relationships" r:embed="rId40"/>
        <a:stretch>
          <a:fillRect/>
        </a:stretch>
      </xdr:blipFill>
      <xdr:spPr>
        <a:xfrm>
          <a:off x="4391025" y="62769750"/>
          <a:ext cx="762000" cy="762000"/>
        </a:xfrm>
        <a:prstGeom prst="rect">
          <a:avLst/>
        </a:prstGeom>
      </xdr:spPr>
    </xdr:pic>
    <xdr:clientData/>
  </xdr:twoCellAnchor>
  <xdr:twoCellAnchor editAs="oneCell">
    <xdr:from>
      <xdr:col>1</xdr:col>
      <xdr:colOff>276225</xdr:colOff>
      <xdr:row>70</xdr:row>
      <xdr:rowOff>133350</xdr:rowOff>
    </xdr:from>
    <xdr:to>
      <xdr:col>1</xdr:col>
      <xdr:colOff>2219325</xdr:colOff>
      <xdr:row>70</xdr:row>
      <xdr:rowOff>1457325</xdr:rowOff>
    </xdr:to>
    <xdr:pic>
      <xdr:nvPicPr>
        <xdr:cNvPr id="18" name="Picture 17">
          <a:extLst>
            <a:ext uri="{FF2B5EF4-FFF2-40B4-BE49-F238E27FC236}">
              <a16:creationId xmlns:a16="http://schemas.microsoft.com/office/drawing/2014/main" id="{F84401DF-E99C-4D98-DD15-8393A1FC3920}"/>
            </a:ext>
            <a:ext uri="{147F2762-F138-4A5C-976F-8EAC2B608ADB}">
              <a16:predDERef xmlns:a16="http://schemas.microsoft.com/office/drawing/2014/main" pred="{0E457F74-0E11-1E99-4795-7FDD129EF7EB}"/>
            </a:ext>
          </a:extLst>
        </xdr:cNvPr>
        <xdr:cNvPicPr>
          <a:picLocks noChangeAspect="1"/>
        </xdr:cNvPicPr>
      </xdr:nvPicPr>
      <xdr:blipFill>
        <a:blip xmlns:r="http://schemas.openxmlformats.org/officeDocument/2006/relationships" r:embed="rId41"/>
        <a:stretch>
          <a:fillRect/>
        </a:stretch>
      </xdr:blipFill>
      <xdr:spPr>
        <a:xfrm>
          <a:off x="3400425" y="49501425"/>
          <a:ext cx="1943100" cy="1323975"/>
        </a:xfrm>
        <a:prstGeom prst="rect">
          <a:avLst/>
        </a:prstGeom>
      </xdr:spPr>
    </xdr:pic>
    <xdr:clientData/>
  </xdr:twoCellAnchor>
  <xdr:twoCellAnchor editAs="oneCell">
    <xdr:from>
      <xdr:col>1</xdr:col>
      <xdr:colOff>790575</xdr:colOff>
      <xdr:row>71</xdr:row>
      <xdr:rowOff>0</xdr:rowOff>
    </xdr:from>
    <xdr:to>
      <xdr:col>1</xdr:col>
      <xdr:colOff>1390650</xdr:colOff>
      <xdr:row>71</xdr:row>
      <xdr:rowOff>590550</xdr:rowOff>
    </xdr:to>
    <xdr:pic>
      <xdr:nvPicPr>
        <xdr:cNvPr id="19" name="Picture 18">
          <a:extLst>
            <a:ext uri="{FF2B5EF4-FFF2-40B4-BE49-F238E27FC236}">
              <a16:creationId xmlns:a16="http://schemas.microsoft.com/office/drawing/2014/main" id="{30B0C1CF-F053-00C3-B599-91912B20E453}"/>
            </a:ext>
            <a:ext uri="{147F2762-F138-4A5C-976F-8EAC2B608ADB}">
              <a16:predDERef xmlns:a16="http://schemas.microsoft.com/office/drawing/2014/main" pred="{F84401DF-E99C-4D98-DD15-8393A1FC3920}"/>
            </a:ext>
          </a:extLst>
        </xdr:cNvPr>
        <xdr:cNvPicPr>
          <a:picLocks noChangeAspect="1"/>
        </xdr:cNvPicPr>
      </xdr:nvPicPr>
      <xdr:blipFill>
        <a:blip xmlns:r="http://schemas.openxmlformats.org/officeDocument/2006/relationships" r:embed="rId42"/>
        <a:stretch>
          <a:fillRect/>
        </a:stretch>
      </xdr:blipFill>
      <xdr:spPr>
        <a:xfrm>
          <a:off x="3914775" y="46872525"/>
          <a:ext cx="600075" cy="590550"/>
        </a:xfrm>
        <a:prstGeom prst="rect">
          <a:avLst/>
        </a:prstGeom>
      </xdr:spPr>
    </xdr:pic>
    <xdr:clientData/>
  </xdr:twoCellAnchor>
  <xdr:twoCellAnchor editAs="oneCell">
    <xdr:from>
      <xdr:col>1</xdr:col>
      <xdr:colOff>609600</xdr:colOff>
      <xdr:row>72</xdr:row>
      <xdr:rowOff>38100</xdr:rowOff>
    </xdr:from>
    <xdr:to>
      <xdr:col>1</xdr:col>
      <xdr:colOff>1743075</xdr:colOff>
      <xdr:row>72</xdr:row>
      <xdr:rowOff>1171575</xdr:rowOff>
    </xdr:to>
    <xdr:pic>
      <xdr:nvPicPr>
        <xdr:cNvPr id="25" name="Picture 24">
          <a:extLst>
            <a:ext uri="{FF2B5EF4-FFF2-40B4-BE49-F238E27FC236}">
              <a16:creationId xmlns:a16="http://schemas.microsoft.com/office/drawing/2014/main" id="{63AB2789-48B3-851A-64A2-09271D341D1D}"/>
            </a:ext>
            <a:ext uri="{147F2762-F138-4A5C-976F-8EAC2B608ADB}">
              <a16:predDERef xmlns:a16="http://schemas.microsoft.com/office/drawing/2014/main" pred="{30B0C1CF-F053-00C3-B599-91912B20E453}"/>
            </a:ext>
          </a:extLst>
        </xdr:cNvPr>
        <xdr:cNvPicPr>
          <a:picLocks noChangeAspect="1"/>
        </xdr:cNvPicPr>
      </xdr:nvPicPr>
      <xdr:blipFill>
        <a:blip xmlns:r="http://schemas.openxmlformats.org/officeDocument/2006/relationships" r:embed="rId43"/>
        <a:stretch>
          <a:fillRect/>
        </a:stretch>
      </xdr:blipFill>
      <xdr:spPr>
        <a:xfrm>
          <a:off x="3733800" y="51615975"/>
          <a:ext cx="1133475" cy="1133475"/>
        </a:xfrm>
        <a:prstGeom prst="rect">
          <a:avLst/>
        </a:prstGeom>
      </xdr:spPr>
    </xdr:pic>
    <xdr:clientData/>
  </xdr:twoCellAnchor>
  <xdr:twoCellAnchor editAs="oneCell">
    <xdr:from>
      <xdr:col>1</xdr:col>
      <xdr:colOff>476250</xdr:colOff>
      <xdr:row>74</xdr:row>
      <xdr:rowOff>66675</xdr:rowOff>
    </xdr:from>
    <xdr:to>
      <xdr:col>1</xdr:col>
      <xdr:colOff>1638300</xdr:colOff>
      <xdr:row>74</xdr:row>
      <xdr:rowOff>885825</xdr:rowOff>
    </xdr:to>
    <xdr:pic>
      <xdr:nvPicPr>
        <xdr:cNvPr id="34" name="Picture 33">
          <a:extLst>
            <a:ext uri="{FF2B5EF4-FFF2-40B4-BE49-F238E27FC236}">
              <a16:creationId xmlns:a16="http://schemas.microsoft.com/office/drawing/2014/main" id="{EF2F27FF-A39F-56A3-FE79-783EBF1F37C3}"/>
            </a:ext>
            <a:ext uri="{147F2762-F138-4A5C-976F-8EAC2B608ADB}">
              <a16:predDERef xmlns:a16="http://schemas.microsoft.com/office/drawing/2014/main" pred="{63AB2789-48B3-851A-64A2-09271D341D1D}"/>
            </a:ext>
          </a:extLst>
        </xdr:cNvPr>
        <xdr:cNvPicPr>
          <a:picLocks noChangeAspect="1"/>
        </xdr:cNvPicPr>
      </xdr:nvPicPr>
      <xdr:blipFill>
        <a:blip xmlns:r="http://schemas.openxmlformats.org/officeDocument/2006/relationships" r:embed="rId44"/>
        <a:stretch>
          <a:fillRect/>
        </a:stretch>
      </xdr:blipFill>
      <xdr:spPr>
        <a:xfrm>
          <a:off x="3600450" y="48910875"/>
          <a:ext cx="1162050" cy="819150"/>
        </a:xfrm>
        <a:prstGeom prst="rect">
          <a:avLst/>
        </a:prstGeom>
      </xdr:spPr>
    </xdr:pic>
    <xdr:clientData/>
  </xdr:twoCellAnchor>
  <xdr:twoCellAnchor editAs="oneCell">
    <xdr:from>
      <xdr:col>1</xdr:col>
      <xdr:colOff>790575</xdr:colOff>
      <xdr:row>75</xdr:row>
      <xdr:rowOff>0</xdr:rowOff>
    </xdr:from>
    <xdr:to>
      <xdr:col>1</xdr:col>
      <xdr:colOff>1495425</xdr:colOff>
      <xdr:row>75</xdr:row>
      <xdr:rowOff>704850</xdr:rowOff>
    </xdr:to>
    <xdr:pic>
      <xdr:nvPicPr>
        <xdr:cNvPr id="35" name="Picture 34">
          <a:extLst>
            <a:ext uri="{FF2B5EF4-FFF2-40B4-BE49-F238E27FC236}">
              <a16:creationId xmlns:a16="http://schemas.microsoft.com/office/drawing/2014/main" id="{3D57FB61-AB38-12B0-C9D4-F8DCFAF0ADC0}"/>
            </a:ext>
            <a:ext uri="{147F2762-F138-4A5C-976F-8EAC2B608ADB}">
              <a16:predDERef xmlns:a16="http://schemas.microsoft.com/office/drawing/2014/main" pred="{EF2F27FF-A39F-56A3-FE79-783EBF1F37C3}"/>
            </a:ext>
          </a:extLst>
        </xdr:cNvPr>
        <xdr:cNvPicPr>
          <a:picLocks noChangeAspect="1"/>
        </xdr:cNvPicPr>
      </xdr:nvPicPr>
      <xdr:blipFill>
        <a:blip xmlns:r="http://schemas.openxmlformats.org/officeDocument/2006/relationships" r:embed="rId45"/>
        <a:stretch>
          <a:fillRect/>
        </a:stretch>
      </xdr:blipFill>
      <xdr:spPr>
        <a:xfrm>
          <a:off x="3914775" y="49872900"/>
          <a:ext cx="704850" cy="704850"/>
        </a:xfrm>
        <a:prstGeom prst="rect">
          <a:avLst/>
        </a:prstGeom>
      </xdr:spPr>
    </xdr:pic>
    <xdr:clientData/>
  </xdr:twoCellAnchor>
  <xdr:twoCellAnchor editAs="oneCell">
    <xdr:from>
      <xdr:col>1</xdr:col>
      <xdr:colOff>552450</xdr:colOff>
      <xdr:row>77</xdr:row>
      <xdr:rowOff>123825</xdr:rowOff>
    </xdr:from>
    <xdr:to>
      <xdr:col>1</xdr:col>
      <xdr:colOff>1428750</xdr:colOff>
      <xdr:row>77</xdr:row>
      <xdr:rowOff>1000125</xdr:rowOff>
    </xdr:to>
    <xdr:pic>
      <xdr:nvPicPr>
        <xdr:cNvPr id="36" name="Picture 35">
          <a:extLst>
            <a:ext uri="{FF2B5EF4-FFF2-40B4-BE49-F238E27FC236}">
              <a16:creationId xmlns:a16="http://schemas.microsoft.com/office/drawing/2014/main" id="{5A2B40F3-F616-C769-478B-09F439A4AA29}"/>
            </a:ext>
            <a:ext uri="{147F2762-F138-4A5C-976F-8EAC2B608ADB}">
              <a16:predDERef xmlns:a16="http://schemas.microsoft.com/office/drawing/2014/main" pred="{3D57FB61-AB38-12B0-C9D4-F8DCFAF0ADC0}"/>
            </a:ext>
          </a:extLst>
        </xdr:cNvPr>
        <xdr:cNvPicPr>
          <a:picLocks noChangeAspect="1"/>
        </xdr:cNvPicPr>
      </xdr:nvPicPr>
      <xdr:blipFill>
        <a:blip xmlns:r="http://schemas.openxmlformats.org/officeDocument/2006/relationships" r:embed="rId46"/>
        <a:stretch>
          <a:fillRect/>
        </a:stretch>
      </xdr:blipFill>
      <xdr:spPr>
        <a:xfrm>
          <a:off x="3676650" y="57026175"/>
          <a:ext cx="876300" cy="876300"/>
        </a:xfrm>
        <a:prstGeom prst="rect">
          <a:avLst/>
        </a:prstGeom>
      </xdr:spPr>
    </xdr:pic>
    <xdr:clientData/>
  </xdr:twoCellAnchor>
  <xdr:twoCellAnchor editAs="oneCell">
    <xdr:from>
      <xdr:col>1</xdr:col>
      <xdr:colOff>590550</xdr:colOff>
      <xdr:row>76</xdr:row>
      <xdr:rowOff>66675</xdr:rowOff>
    </xdr:from>
    <xdr:to>
      <xdr:col>1</xdr:col>
      <xdr:colOff>1476375</xdr:colOff>
      <xdr:row>76</xdr:row>
      <xdr:rowOff>952500</xdr:rowOff>
    </xdr:to>
    <xdr:pic>
      <xdr:nvPicPr>
        <xdr:cNvPr id="37" name="Picture 36">
          <a:extLst>
            <a:ext uri="{FF2B5EF4-FFF2-40B4-BE49-F238E27FC236}">
              <a16:creationId xmlns:a16="http://schemas.microsoft.com/office/drawing/2014/main" id="{AE700FB6-2A3D-3044-EB05-59EA5C142BCC}"/>
            </a:ext>
            <a:ext uri="{147F2762-F138-4A5C-976F-8EAC2B608ADB}">
              <a16:predDERef xmlns:a16="http://schemas.microsoft.com/office/drawing/2014/main" pred="{5A2B40F3-F616-C769-478B-09F439A4AA29}"/>
            </a:ext>
          </a:extLst>
        </xdr:cNvPr>
        <xdr:cNvPicPr>
          <a:picLocks noChangeAspect="1"/>
        </xdr:cNvPicPr>
      </xdr:nvPicPr>
      <xdr:blipFill>
        <a:blip xmlns:r="http://schemas.openxmlformats.org/officeDocument/2006/relationships" r:embed="rId47"/>
        <a:stretch>
          <a:fillRect/>
        </a:stretch>
      </xdr:blipFill>
      <xdr:spPr>
        <a:xfrm>
          <a:off x="3714750" y="50596800"/>
          <a:ext cx="885825" cy="885825"/>
        </a:xfrm>
        <a:prstGeom prst="rect">
          <a:avLst/>
        </a:prstGeom>
      </xdr:spPr>
    </xdr:pic>
    <xdr:clientData/>
  </xdr:twoCellAnchor>
  <xdr:twoCellAnchor editAs="oneCell">
    <xdr:from>
      <xdr:col>1</xdr:col>
      <xdr:colOff>866775</xdr:colOff>
      <xdr:row>80</xdr:row>
      <xdr:rowOff>38100</xdr:rowOff>
    </xdr:from>
    <xdr:to>
      <xdr:col>1</xdr:col>
      <xdr:colOff>1685925</xdr:colOff>
      <xdr:row>80</xdr:row>
      <xdr:rowOff>857250</xdr:rowOff>
    </xdr:to>
    <xdr:pic>
      <xdr:nvPicPr>
        <xdr:cNvPr id="38" name="Picture 37">
          <a:extLst>
            <a:ext uri="{FF2B5EF4-FFF2-40B4-BE49-F238E27FC236}">
              <a16:creationId xmlns:a16="http://schemas.microsoft.com/office/drawing/2014/main" id="{3C174569-98BE-C433-DFC8-99A701FCB38E}"/>
            </a:ext>
            <a:ext uri="{147F2762-F138-4A5C-976F-8EAC2B608ADB}">
              <a16:predDERef xmlns:a16="http://schemas.microsoft.com/office/drawing/2014/main" pred="{AE700FB6-2A3D-3044-EB05-59EA5C142BCC}"/>
            </a:ext>
          </a:extLst>
        </xdr:cNvPr>
        <xdr:cNvPicPr>
          <a:picLocks noChangeAspect="1"/>
        </xdr:cNvPicPr>
      </xdr:nvPicPr>
      <xdr:blipFill>
        <a:blip xmlns:r="http://schemas.openxmlformats.org/officeDocument/2006/relationships" r:embed="rId48"/>
        <a:stretch>
          <a:fillRect/>
        </a:stretch>
      </xdr:blipFill>
      <xdr:spPr>
        <a:xfrm>
          <a:off x="3990975" y="54044850"/>
          <a:ext cx="819150" cy="819150"/>
        </a:xfrm>
        <a:prstGeom prst="rect">
          <a:avLst/>
        </a:prstGeom>
      </xdr:spPr>
    </xdr:pic>
    <xdr:clientData/>
  </xdr:twoCellAnchor>
  <xdr:twoCellAnchor editAs="oneCell">
    <xdr:from>
      <xdr:col>1</xdr:col>
      <xdr:colOff>581025</xdr:colOff>
      <xdr:row>20</xdr:row>
      <xdr:rowOff>85725</xdr:rowOff>
    </xdr:from>
    <xdr:to>
      <xdr:col>1</xdr:col>
      <xdr:colOff>1666875</xdr:colOff>
      <xdr:row>20</xdr:row>
      <xdr:rowOff>1104900</xdr:rowOff>
    </xdr:to>
    <xdr:pic>
      <xdr:nvPicPr>
        <xdr:cNvPr id="44" name="Picture 43">
          <a:extLst>
            <a:ext uri="{FF2B5EF4-FFF2-40B4-BE49-F238E27FC236}">
              <a16:creationId xmlns:a16="http://schemas.microsoft.com/office/drawing/2014/main" id="{E3ACC108-52DD-0646-A67D-980F613ACED3}"/>
            </a:ext>
            <a:ext uri="{147F2762-F138-4A5C-976F-8EAC2B608ADB}">
              <a16:predDERef xmlns:a16="http://schemas.microsoft.com/office/drawing/2014/main" pred="{3C174569-98BE-C433-DFC8-99A701FCB38E}"/>
            </a:ext>
          </a:extLst>
        </xdr:cNvPr>
        <xdr:cNvPicPr>
          <a:picLocks noChangeAspect="1"/>
        </xdr:cNvPicPr>
      </xdr:nvPicPr>
      <xdr:blipFill>
        <a:blip xmlns:r="http://schemas.openxmlformats.org/officeDocument/2006/relationships" r:embed="rId49"/>
        <a:stretch>
          <a:fillRect/>
        </a:stretch>
      </xdr:blipFill>
      <xdr:spPr>
        <a:xfrm>
          <a:off x="3705225" y="10363200"/>
          <a:ext cx="1085850" cy="1019175"/>
        </a:xfrm>
        <a:prstGeom prst="rect">
          <a:avLst/>
        </a:prstGeom>
      </xdr:spPr>
    </xdr:pic>
    <xdr:clientData/>
  </xdr:twoCellAnchor>
  <xdr:twoCellAnchor editAs="oneCell">
    <xdr:from>
      <xdr:col>1</xdr:col>
      <xdr:colOff>790575</xdr:colOff>
      <xdr:row>19</xdr:row>
      <xdr:rowOff>95250</xdr:rowOff>
    </xdr:from>
    <xdr:to>
      <xdr:col>1</xdr:col>
      <xdr:colOff>1466850</xdr:colOff>
      <xdr:row>19</xdr:row>
      <xdr:rowOff>1038225</xdr:rowOff>
    </xdr:to>
    <xdr:pic>
      <xdr:nvPicPr>
        <xdr:cNvPr id="47" name="Picture 46">
          <a:extLst>
            <a:ext uri="{FF2B5EF4-FFF2-40B4-BE49-F238E27FC236}">
              <a16:creationId xmlns:a16="http://schemas.microsoft.com/office/drawing/2014/main" id="{B30A1295-C339-BF5E-E7A1-7A44C0D92405}"/>
            </a:ext>
            <a:ext uri="{147F2762-F138-4A5C-976F-8EAC2B608ADB}">
              <a16:predDERef xmlns:a16="http://schemas.microsoft.com/office/drawing/2014/main" pred="{E3ACC108-52DD-0646-A67D-980F613ACED3}"/>
            </a:ext>
          </a:extLst>
        </xdr:cNvPr>
        <xdr:cNvPicPr>
          <a:picLocks noChangeAspect="1"/>
        </xdr:cNvPicPr>
      </xdr:nvPicPr>
      <xdr:blipFill>
        <a:blip xmlns:r="http://schemas.openxmlformats.org/officeDocument/2006/relationships" r:embed="rId50"/>
        <a:stretch>
          <a:fillRect/>
        </a:stretch>
      </xdr:blipFill>
      <xdr:spPr>
        <a:xfrm>
          <a:off x="3914775" y="9201150"/>
          <a:ext cx="676275" cy="942975"/>
        </a:xfrm>
        <a:prstGeom prst="rect">
          <a:avLst/>
        </a:prstGeom>
      </xdr:spPr>
    </xdr:pic>
    <xdr:clientData/>
  </xdr:twoCellAnchor>
  <xdr:twoCellAnchor editAs="oneCell">
    <xdr:from>
      <xdr:col>1</xdr:col>
      <xdr:colOff>742950</xdr:colOff>
      <xdr:row>18</xdr:row>
      <xdr:rowOff>47625</xdr:rowOff>
    </xdr:from>
    <xdr:to>
      <xdr:col>1</xdr:col>
      <xdr:colOff>1524000</xdr:colOff>
      <xdr:row>18</xdr:row>
      <xdr:rowOff>1171575</xdr:rowOff>
    </xdr:to>
    <xdr:pic>
      <xdr:nvPicPr>
        <xdr:cNvPr id="60" name="Picture 59">
          <a:extLst>
            <a:ext uri="{FF2B5EF4-FFF2-40B4-BE49-F238E27FC236}">
              <a16:creationId xmlns:a16="http://schemas.microsoft.com/office/drawing/2014/main" id="{AAC11196-D35D-8B16-66AE-6FB25020D8DB}"/>
            </a:ext>
            <a:ext uri="{147F2762-F138-4A5C-976F-8EAC2B608ADB}">
              <a16:predDERef xmlns:a16="http://schemas.microsoft.com/office/drawing/2014/main" pred="{B30A1295-C339-BF5E-E7A1-7A44C0D92405}"/>
            </a:ext>
          </a:extLst>
        </xdr:cNvPr>
        <xdr:cNvPicPr>
          <a:picLocks noChangeAspect="1"/>
        </xdr:cNvPicPr>
      </xdr:nvPicPr>
      <xdr:blipFill>
        <a:blip xmlns:r="http://schemas.openxmlformats.org/officeDocument/2006/relationships" r:embed="rId50"/>
        <a:stretch>
          <a:fillRect/>
        </a:stretch>
      </xdr:blipFill>
      <xdr:spPr>
        <a:xfrm>
          <a:off x="3867150" y="7886700"/>
          <a:ext cx="781050" cy="1123950"/>
        </a:xfrm>
        <a:prstGeom prst="rect">
          <a:avLst/>
        </a:prstGeom>
      </xdr:spPr>
    </xdr:pic>
    <xdr:clientData/>
  </xdr:twoCellAnchor>
  <xdr:twoCellAnchor editAs="oneCell">
    <xdr:from>
      <xdr:col>1</xdr:col>
      <xdr:colOff>514350</xdr:colOff>
      <xdr:row>21</xdr:row>
      <xdr:rowOff>85725</xdr:rowOff>
    </xdr:from>
    <xdr:to>
      <xdr:col>1</xdr:col>
      <xdr:colOff>1733550</xdr:colOff>
      <xdr:row>21</xdr:row>
      <xdr:rowOff>1009650</xdr:rowOff>
    </xdr:to>
    <xdr:pic>
      <xdr:nvPicPr>
        <xdr:cNvPr id="39" name="Picture 38">
          <a:extLst>
            <a:ext uri="{FF2B5EF4-FFF2-40B4-BE49-F238E27FC236}">
              <a16:creationId xmlns:a16="http://schemas.microsoft.com/office/drawing/2014/main" id="{84086427-DA5E-A9E8-0EB2-E49260E463DF}"/>
            </a:ext>
            <a:ext uri="{147F2762-F138-4A5C-976F-8EAC2B608ADB}">
              <a16:predDERef xmlns:a16="http://schemas.microsoft.com/office/drawing/2014/main" pred="{AAC11196-D35D-8B16-66AE-6FB25020D8DB}"/>
            </a:ext>
          </a:extLst>
        </xdr:cNvPr>
        <xdr:cNvPicPr>
          <a:picLocks noChangeAspect="1"/>
        </xdr:cNvPicPr>
      </xdr:nvPicPr>
      <xdr:blipFill>
        <a:blip xmlns:r="http://schemas.openxmlformats.org/officeDocument/2006/relationships" r:embed="rId51"/>
        <a:stretch>
          <a:fillRect/>
        </a:stretch>
      </xdr:blipFill>
      <xdr:spPr>
        <a:xfrm>
          <a:off x="3638550" y="11591925"/>
          <a:ext cx="1219200" cy="923925"/>
        </a:xfrm>
        <a:prstGeom prst="rect">
          <a:avLst/>
        </a:prstGeom>
      </xdr:spPr>
    </xdr:pic>
    <xdr:clientData/>
  </xdr:twoCellAnchor>
  <xdr:twoCellAnchor editAs="oneCell">
    <xdr:from>
      <xdr:col>1</xdr:col>
      <xdr:colOff>571500</xdr:colOff>
      <xdr:row>22</xdr:row>
      <xdr:rowOff>114300</xdr:rowOff>
    </xdr:from>
    <xdr:to>
      <xdr:col>1</xdr:col>
      <xdr:colOff>1543050</xdr:colOff>
      <xdr:row>22</xdr:row>
      <xdr:rowOff>1323975</xdr:rowOff>
    </xdr:to>
    <xdr:pic>
      <xdr:nvPicPr>
        <xdr:cNvPr id="41" name="Picture 40">
          <a:extLst>
            <a:ext uri="{FF2B5EF4-FFF2-40B4-BE49-F238E27FC236}">
              <a16:creationId xmlns:a16="http://schemas.microsoft.com/office/drawing/2014/main" id="{E7BE4ED9-0366-D428-31DA-481A14B18CA6}"/>
            </a:ext>
            <a:ext uri="{147F2762-F138-4A5C-976F-8EAC2B608ADB}">
              <a16:predDERef xmlns:a16="http://schemas.microsoft.com/office/drawing/2014/main" pred="{84086427-DA5E-A9E8-0EB2-E49260E463DF}"/>
            </a:ext>
          </a:extLst>
        </xdr:cNvPr>
        <xdr:cNvPicPr>
          <a:picLocks noChangeAspect="1"/>
        </xdr:cNvPicPr>
      </xdr:nvPicPr>
      <xdr:blipFill>
        <a:blip xmlns:r="http://schemas.openxmlformats.org/officeDocument/2006/relationships" r:embed="rId52"/>
        <a:stretch>
          <a:fillRect/>
        </a:stretch>
      </xdr:blipFill>
      <xdr:spPr>
        <a:xfrm>
          <a:off x="3695700" y="12744450"/>
          <a:ext cx="971550" cy="1209675"/>
        </a:xfrm>
        <a:prstGeom prst="rect">
          <a:avLst/>
        </a:prstGeom>
      </xdr:spPr>
    </xdr:pic>
    <xdr:clientData/>
  </xdr:twoCellAnchor>
  <xdr:twoCellAnchor editAs="oneCell">
    <xdr:from>
      <xdr:col>1</xdr:col>
      <xdr:colOff>581025</xdr:colOff>
      <xdr:row>49</xdr:row>
      <xdr:rowOff>133350</xdr:rowOff>
    </xdr:from>
    <xdr:to>
      <xdr:col>1</xdr:col>
      <xdr:colOff>1504950</xdr:colOff>
      <xdr:row>49</xdr:row>
      <xdr:rowOff>1076325</xdr:rowOff>
    </xdr:to>
    <xdr:pic>
      <xdr:nvPicPr>
        <xdr:cNvPr id="42" name="Picture 41">
          <a:extLst>
            <a:ext uri="{FF2B5EF4-FFF2-40B4-BE49-F238E27FC236}">
              <a16:creationId xmlns:a16="http://schemas.microsoft.com/office/drawing/2014/main" id="{9C3A00BB-1147-1ABC-4E3D-4E59E8471917}"/>
            </a:ext>
            <a:ext uri="{147F2762-F138-4A5C-976F-8EAC2B608ADB}">
              <a16:predDERef xmlns:a16="http://schemas.microsoft.com/office/drawing/2014/main" pred="{E7BE4ED9-0366-D428-31DA-481A14B18CA6}"/>
            </a:ext>
          </a:extLst>
        </xdr:cNvPr>
        <xdr:cNvPicPr>
          <a:picLocks noChangeAspect="1"/>
        </xdr:cNvPicPr>
      </xdr:nvPicPr>
      <xdr:blipFill>
        <a:blip xmlns:r="http://schemas.openxmlformats.org/officeDocument/2006/relationships" r:embed="rId53"/>
        <a:stretch>
          <a:fillRect/>
        </a:stretch>
      </xdr:blipFill>
      <xdr:spPr>
        <a:xfrm>
          <a:off x="3705225" y="32080200"/>
          <a:ext cx="923925" cy="942975"/>
        </a:xfrm>
        <a:prstGeom prst="rect">
          <a:avLst/>
        </a:prstGeom>
      </xdr:spPr>
    </xdr:pic>
    <xdr:clientData/>
  </xdr:twoCellAnchor>
  <xdr:twoCellAnchor editAs="oneCell">
    <xdr:from>
      <xdr:col>1</xdr:col>
      <xdr:colOff>685800</xdr:colOff>
      <xdr:row>35</xdr:row>
      <xdr:rowOff>38100</xdr:rowOff>
    </xdr:from>
    <xdr:to>
      <xdr:col>1</xdr:col>
      <xdr:colOff>1562100</xdr:colOff>
      <xdr:row>35</xdr:row>
      <xdr:rowOff>733425</xdr:rowOff>
    </xdr:to>
    <xdr:pic>
      <xdr:nvPicPr>
        <xdr:cNvPr id="43" name="Picture 42">
          <a:extLst>
            <a:ext uri="{FF2B5EF4-FFF2-40B4-BE49-F238E27FC236}">
              <a16:creationId xmlns:a16="http://schemas.microsoft.com/office/drawing/2014/main" id="{FF37D1D8-430D-84CB-9B50-551D62218559}"/>
            </a:ext>
            <a:ext uri="{147F2762-F138-4A5C-976F-8EAC2B608ADB}">
              <a16:predDERef xmlns:a16="http://schemas.microsoft.com/office/drawing/2014/main" pred="{9C3A00BB-1147-1ABC-4E3D-4E59E8471917}"/>
            </a:ext>
          </a:extLst>
        </xdr:cNvPr>
        <xdr:cNvPicPr>
          <a:picLocks noChangeAspect="1"/>
        </xdr:cNvPicPr>
      </xdr:nvPicPr>
      <xdr:blipFill>
        <a:blip xmlns:r="http://schemas.openxmlformats.org/officeDocument/2006/relationships" r:embed="rId54"/>
        <a:stretch>
          <a:fillRect/>
        </a:stretch>
      </xdr:blipFill>
      <xdr:spPr>
        <a:xfrm>
          <a:off x="3810000" y="21602700"/>
          <a:ext cx="876300" cy="695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5</xdr:row>
      <xdr:rowOff>47625</xdr:rowOff>
    </xdr:from>
    <xdr:to>
      <xdr:col>1</xdr:col>
      <xdr:colOff>1771650</xdr:colOff>
      <xdr:row>5</xdr:row>
      <xdr:rowOff>695325</xdr:rowOff>
    </xdr:to>
    <xdr:pic>
      <xdr:nvPicPr>
        <xdr:cNvPr id="2" name="Picture 1">
          <a:extLst>
            <a:ext uri="{FF2B5EF4-FFF2-40B4-BE49-F238E27FC236}">
              <a16:creationId xmlns:a16="http://schemas.microsoft.com/office/drawing/2014/main" id="{D99F255A-B995-4B57-8CBC-11C9DFABD940}"/>
            </a:ext>
            <a:ext uri="{147F2762-F138-4A5C-976F-8EAC2B608ADB}">
              <a16:predDERef xmlns:a16="http://schemas.microsoft.com/office/drawing/2014/main" pred="{75D10B2D-AC15-944E-93C4-08E92E7A4F0E}"/>
            </a:ext>
          </a:extLst>
        </xdr:cNvPr>
        <xdr:cNvPicPr>
          <a:picLocks noChangeAspect="1"/>
        </xdr:cNvPicPr>
      </xdr:nvPicPr>
      <xdr:blipFill>
        <a:blip xmlns:r="http://schemas.openxmlformats.org/officeDocument/2006/relationships" r:embed="rId1"/>
        <a:stretch>
          <a:fillRect/>
        </a:stretch>
      </xdr:blipFill>
      <xdr:spPr>
        <a:xfrm>
          <a:off x="2762250" y="1562100"/>
          <a:ext cx="1743075" cy="647700"/>
        </a:xfrm>
        <a:prstGeom prst="rect">
          <a:avLst/>
        </a:prstGeom>
      </xdr:spPr>
    </xdr:pic>
    <xdr:clientData/>
  </xdr:twoCellAnchor>
  <xdr:twoCellAnchor editAs="oneCell">
    <xdr:from>
      <xdr:col>1</xdr:col>
      <xdr:colOff>1533525</xdr:colOff>
      <xdr:row>5</xdr:row>
      <xdr:rowOff>323850</xdr:rowOff>
    </xdr:from>
    <xdr:to>
      <xdr:col>1</xdr:col>
      <xdr:colOff>2305050</xdr:colOff>
      <xdr:row>5</xdr:row>
      <xdr:rowOff>962025</xdr:rowOff>
    </xdr:to>
    <xdr:pic>
      <xdr:nvPicPr>
        <xdr:cNvPr id="3" name="Picture 2">
          <a:extLst>
            <a:ext uri="{FF2B5EF4-FFF2-40B4-BE49-F238E27FC236}">
              <a16:creationId xmlns:a16="http://schemas.microsoft.com/office/drawing/2014/main" id="{D25D1602-349F-332F-C24D-D77BCABAFFE6}"/>
            </a:ext>
            <a:ext uri="{147F2762-F138-4A5C-976F-8EAC2B608ADB}">
              <a16:predDERef xmlns:a16="http://schemas.microsoft.com/office/drawing/2014/main" pred="{D99F255A-B995-4B57-8CBC-11C9DFABD940}"/>
            </a:ext>
          </a:extLst>
        </xdr:cNvPr>
        <xdr:cNvPicPr>
          <a:picLocks noChangeAspect="1"/>
        </xdr:cNvPicPr>
      </xdr:nvPicPr>
      <xdr:blipFill>
        <a:blip xmlns:r="http://schemas.openxmlformats.org/officeDocument/2006/relationships" r:embed="rId2"/>
        <a:stretch>
          <a:fillRect/>
        </a:stretch>
      </xdr:blipFill>
      <xdr:spPr>
        <a:xfrm>
          <a:off x="4191000" y="2286000"/>
          <a:ext cx="771525" cy="638175"/>
        </a:xfrm>
        <a:prstGeom prst="rect">
          <a:avLst/>
        </a:prstGeom>
      </xdr:spPr>
    </xdr:pic>
    <xdr:clientData/>
  </xdr:twoCellAnchor>
  <xdr:twoCellAnchor editAs="oneCell">
    <xdr:from>
      <xdr:col>1</xdr:col>
      <xdr:colOff>657225</xdr:colOff>
      <xdr:row>12</xdr:row>
      <xdr:rowOff>66675</xdr:rowOff>
    </xdr:from>
    <xdr:to>
      <xdr:col>1</xdr:col>
      <xdr:colOff>1581150</xdr:colOff>
      <xdr:row>12</xdr:row>
      <xdr:rowOff>1276350</xdr:rowOff>
    </xdr:to>
    <xdr:pic>
      <xdr:nvPicPr>
        <xdr:cNvPr id="4" name="Picture 3">
          <a:extLst>
            <a:ext uri="{FF2B5EF4-FFF2-40B4-BE49-F238E27FC236}">
              <a16:creationId xmlns:a16="http://schemas.microsoft.com/office/drawing/2014/main" id="{DAC7B3B3-784A-EC91-D705-A023E5EA9250}"/>
            </a:ext>
            <a:ext uri="{147F2762-F138-4A5C-976F-8EAC2B608ADB}">
              <a16:predDERef xmlns:a16="http://schemas.microsoft.com/office/drawing/2014/main" pred="{D25D1602-349F-332F-C24D-D77BCABAFFE6}"/>
            </a:ext>
          </a:extLst>
        </xdr:cNvPr>
        <xdr:cNvPicPr>
          <a:picLocks noChangeAspect="1"/>
        </xdr:cNvPicPr>
      </xdr:nvPicPr>
      <xdr:blipFill>
        <a:blip xmlns:r="http://schemas.openxmlformats.org/officeDocument/2006/relationships" r:embed="rId3"/>
        <a:stretch>
          <a:fillRect/>
        </a:stretch>
      </xdr:blipFill>
      <xdr:spPr>
        <a:xfrm>
          <a:off x="3381375" y="5143500"/>
          <a:ext cx="923925" cy="1209675"/>
        </a:xfrm>
        <a:prstGeom prst="rect">
          <a:avLst/>
        </a:prstGeom>
      </xdr:spPr>
    </xdr:pic>
    <xdr:clientData/>
  </xdr:twoCellAnchor>
  <xdr:twoCellAnchor editAs="oneCell">
    <xdr:from>
      <xdr:col>1</xdr:col>
      <xdr:colOff>66675</xdr:colOff>
      <xdr:row>14</xdr:row>
      <xdr:rowOff>47625</xdr:rowOff>
    </xdr:from>
    <xdr:to>
      <xdr:col>1</xdr:col>
      <xdr:colOff>904875</xdr:colOff>
      <xdr:row>14</xdr:row>
      <xdr:rowOff>695325</xdr:rowOff>
    </xdr:to>
    <xdr:pic>
      <xdr:nvPicPr>
        <xdr:cNvPr id="19" name="Picture 4">
          <a:extLst>
            <a:ext uri="{FF2B5EF4-FFF2-40B4-BE49-F238E27FC236}">
              <a16:creationId xmlns:a16="http://schemas.microsoft.com/office/drawing/2014/main" id="{4BE9C4FF-C52F-7B86-B272-A1FCCB12AC26}"/>
            </a:ext>
            <a:ext uri="{147F2762-F138-4A5C-976F-8EAC2B608ADB}">
              <a16:predDERef xmlns:a16="http://schemas.microsoft.com/office/drawing/2014/main" pred="{DAC7B3B3-784A-EC91-D705-A023E5EA9250}"/>
            </a:ext>
          </a:extLst>
        </xdr:cNvPr>
        <xdr:cNvPicPr>
          <a:picLocks noChangeAspect="1"/>
        </xdr:cNvPicPr>
      </xdr:nvPicPr>
      <xdr:blipFill>
        <a:blip xmlns:r="http://schemas.openxmlformats.org/officeDocument/2006/relationships" r:embed="rId4"/>
        <a:stretch>
          <a:fillRect/>
        </a:stretch>
      </xdr:blipFill>
      <xdr:spPr>
        <a:xfrm>
          <a:off x="2790825" y="7048500"/>
          <a:ext cx="838200" cy="647700"/>
        </a:xfrm>
        <a:prstGeom prst="rect">
          <a:avLst/>
        </a:prstGeom>
      </xdr:spPr>
    </xdr:pic>
    <xdr:clientData/>
  </xdr:twoCellAnchor>
  <xdr:twoCellAnchor editAs="oneCell">
    <xdr:from>
      <xdr:col>1</xdr:col>
      <xdr:colOff>1362075</xdr:colOff>
      <xdr:row>14</xdr:row>
      <xdr:rowOff>57150</xdr:rowOff>
    </xdr:from>
    <xdr:to>
      <xdr:col>1</xdr:col>
      <xdr:colOff>2276475</xdr:colOff>
      <xdr:row>14</xdr:row>
      <xdr:rowOff>752475</xdr:rowOff>
    </xdr:to>
    <xdr:pic>
      <xdr:nvPicPr>
        <xdr:cNvPr id="11" name="Picture 6">
          <a:extLst>
            <a:ext uri="{FF2B5EF4-FFF2-40B4-BE49-F238E27FC236}">
              <a16:creationId xmlns:a16="http://schemas.microsoft.com/office/drawing/2014/main" id="{C4895017-A24E-834A-D884-9DF641DEFE12}"/>
            </a:ext>
            <a:ext uri="{147F2762-F138-4A5C-976F-8EAC2B608ADB}">
              <a16:predDERef xmlns:a16="http://schemas.microsoft.com/office/drawing/2014/main" pred="{4BE9C4FF-C52F-7B86-B272-A1FCCB12AC26}"/>
            </a:ext>
          </a:extLst>
        </xdr:cNvPr>
        <xdr:cNvPicPr>
          <a:picLocks noChangeAspect="1"/>
        </xdr:cNvPicPr>
      </xdr:nvPicPr>
      <xdr:blipFill>
        <a:blip xmlns:r="http://schemas.openxmlformats.org/officeDocument/2006/relationships" r:embed="rId5"/>
        <a:stretch>
          <a:fillRect/>
        </a:stretch>
      </xdr:blipFill>
      <xdr:spPr>
        <a:xfrm>
          <a:off x="4086225" y="7058025"/>
          <a:ext cx="914400" cy="695325"/>
        </a:xfrm>
        <a:prstGeom prst="rect">
          <a:avLst/>
        </a:prstGeom>
      </xdr:spPr>
    </xdr:pic>
    <xdr:clientData/>
  </xdr:twoCellAnchor>
  <xdr:twoCellAnchor editAs="oneCell">
    <xdr:from>
      <xdr:col>1</xdr:col>
      <xdr:colOff>657225</xdr:colOff>
      <xdr:row>14</xdr:row>
      <xdr:rowOff>581025</xdr:rowOff>
    </xdr:from>
    <xdr:to>
      <xdr:col>1</xdr:col>
      <xdr:colOff>1695450</xdr:colOff>
      <xdr:row>14</xdr:row>
      <xdr:rowOff>1400175</xdr:rowOff>
    </xdr:to>
    <xdr:pic>
      <xdr:nvPicPr>
        <xdr:cNvPr id="17" name="Picture 5">
          <a:extLst>
            <a:ext uri="{FF2B5EF4-FFF2-40B4-BE49-F238E27FC236}">
              <a16:creationId xmlns:a16="http://schemas.microsoft.com/office/drawing/2014/main" id="{CBB766A0-1F1F-071A-4C2B-2C9A50B0A525}"/>
            </a:ext>
            <a:ext uri="{147F2762-F138-4A5C-976F-8EAC2B608ADB}">
              <a16:predDERef xmlns:a16="http://schemas.microsoft.com/office/drawing/2014/main" pred="{C4895017-A24E-834A-D884-9DF641DEFE12}"/>
            </a:ext>
          </a:extLst>
        </xdr:cNvPr>
        <xdr:cNvPicPr>
          <a:picLocks noChangeAspect="1"/>
        </xdr:cNvPicPr>
      </xdr:nvPicPr>
      <xdr:blipFill>
        <a:blip xmlns:r="http://schemas.openxmlformats.org/officeDocument/2006/relationships" r:embed="rId6"/>
        <a:stretch>
          <a:fillRect/>
        </a:stretch>
      </xdr:blipFill>
      <xdr:spPr>
        <a:xfrm>
          <a:off x="3381375" y="7581900"/>
          <a:ext cx="1038225" cy="819150"/>
        </a:xfrm>
        <a:prstGeom prst="rect">
          <a:avLst/>
        </a:prstGeom>
      </xdr:spPr>
    </xdr:pic>
    <xdr:clientData/>
  </xdr:twoCellAnchor>
  <xdr:twoCellAnchor editAs="oneCell">
    <xdr:from>
      <xdr:col>1</xdr:col>
      <xdr:colOff>676275</xdr:colOff>
      <xdr:row>15</xdr:row>
      <xdr:rowOff>38100</xdr:rowOff>
    </xdr:from>
    <xdr:to>
      <xdr:col>1</xdr:col>
      <xdr:colOff>1581150</xdr:colOff>
      <xdr:row>15</xdr:row>
      <xdr:rowOff>1371600</xdr:rowOff>
    </xdr:to>
    <xdr:pic>
      <xdr:nvPicPr>
        <xdr:cNvPr id="8" name="Picture 7">
          <a:extLst>
            <a:ext uri="{FF2B5EF4-FFF2-40B4-BE49-F238E27FC236}">
              <a16:creationId xmlns:a16="http://schemas.microsoft.com/office/drawing/2014/main" id="{7C3036CE-B18E-40A7-EDCB-169BE6965B6E}"/>
            </a:ext>
            <a:ext uri="{147F2762-F138-4A5C-976F-8EAC2B608ADB}">
              <a16:predDERef xmlns:a16="http://schemas.microsoft.com/office/drawing/2014/main" pred="{CBB766A0-1F1F-071A-4C2B-2C9A50B0A525}"/>
            </a:ext>
          </a:extLst>
        </xdr:cNvPr>
        <xdr:cNvPicPr>
          <a:picLocks noChangeAspect="1"/>
        </xdr:cNvPicPr>
      </xdr:nvPicPr>
      <xdr:blipFill>
        <a:blip xmlns:r="http://schemas.openxmlformats.org/officeDocument/2006/relationships" r:embed="rId7"/>
        <a:stretch>
          <a:fillRect/>
        </a:stretch>
      </xdr:blipFill>
      <xdr:spPr>
        <a:xfrm>
          <a:off x="3400425" y="8477250"/>
          <a:ext cx="904875" cy="1333500"/>
        </a:xfrm>
        <a:prstGeom prst="rect">
          <a:avLst/>
        </a:prstGeom>
      </xdr:spPr>
    </xdr:pic>
    <xdr:clientData/>
  </xdr:twoCellAnchor>
  <xdr:twoCellAnchor editAs="oneCell">
    <xdr:from>
      <xdr:col>1</xdr:col>
      <xdr:colOff>257175</xdr:colOff>
      <xdr:row>21</xdr:row>
      <xdr:rowOff>28575</xdr:rowOff>
    </xdr:from>
    <xdr:to>
      <xdr:col>1</xdr:col>
      <xdr:colOff>876300</xdr:colOff>
      <xdr:row>21</xdr:row>
      <xdr:rowOff>571500</xdr:rowOff>
    </xdr:to>
    <xdr:pic>
      <xdr:nvPicPr>
        <xdr:cNvPr id="9" name="Picture 8">
          <a:extLst>
            <a:ext uri="{FF2B5EF4-FFF2-40B4-BE49-F238E27FC236}">
              <a16:creationId xmlns:a16="http://schemas.microsoft.com/office/drawing/2014/main" id="{6E1D876C-033A-4B9F-86C9-EA59869B9B37}"/>
            </a:ext>
            <a:ext uri="{147F2762-F138-4A5C-976F-8EAC2B608ADB}">
              <a16:predDERef xmlns:a16="http://schemas.microsoft.com/office/drawing/2014/main" pred="{7C3036CE-B18E-40A7-EDCB-169BE6965B6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914650" y="12439650"/>
          <a:ext cx="619125" cy="542925"/>
        </a:xfrm>
        <a:prstGeom prst="rect">
          <a:avLst/>
        </a:prstGeom>
      </xdr:spPr>
    </xdr:pic>
    <xdr:clientData/>
  </xdr:twoCellAnchor>
  <xdr:twoCellAnchor editAs="oneCell">
    <xdr:from>
      <xdr:col>1</xdr:col>
      <xdr:colOff>228600</xdr:colOff>
      <xdr:row>22</xdr:row>
      <xdr:rowOff>19050</xdr:rowOff>
    </xdr:from>
    <xdr:to>
      <xdr:col>1</xdr:col>
      <xdr:colOff>1114425</xdr:colOff>
      <xdr:row>22</xdr:row>
      <xdr:rowOff>561975</xdr:rowOff>
    </xdr:to>
    <xdr:pic>
      <xdr:nvPicPr>
        <xdr:cNvPr id="10" name="Picture 9">
          <a:extLst>
            <a:ext uri="{FF2B5EF4-FFF2-40B4-BE49-F238E27FC236}">
              <a16:creationId xmlns:a16="http://schemas.microsoft.com/office/drawing/2014/main" id="{FBA4CE47-7364-BC09-19E3-79ECE2CD1B24}"/>
            </a:ext>
            <a:ext uri="{147F2762-F138-4A5C-976F-8EAC2B608ADB}">
              <a16:predDERef xmlns:a16="http://schemas.microsoft.com/office/drawing/2014/main" pred="{6E1D876C-033A-4B9F-86C9-EA59869B9B37}"/>
            </a:ext>
          </a:extLst>
        </xdr:cNvPr>
        <xdr:cNvPicPr>
          <a:picLocks noChangeAspect="1"/>
        </xdr:cNvPicPr>
      </xdr:nvPicPr>
      <xdr:blipFill>
        <a:blip xmlns:r="http://schemas.openxmlformats.org/officeDocument/2006/relationships" r:embed="rId9"/>
        <a:stretch>
          <a:fillRect/>
        </a:stretch>
      </xdr:blipFill>
      <xdr:spPr>
        <a:xfrm>
          <a:off x="2952750" y="13411200"/>
          <a:ext cx="885825" cy="542925"/>
        </a:xfrm>
        <a:prstGeom prst="rect">
          <a:avLst/>
        </a:prstGeom>
      </xdr:spPr>
    </xdr:pic>
    <xdr:clientData/>
  </xdr:twoCellAnchor>
  <xdr:twoCellAnchor editAs="oneCell">
    <xdr:from>
      <xdr:col>1</xdr:col>
      <xdr:colOff>1371600</xdr:colOff>
      <xdr:row>22</xdr:row>
      <xdr:rowOff>19050</xdr:rowOff>
    </xdr:from>
    <xdr:to>
      <xdr:col>1</xdr:col>
      <xdr:colOff>1981200</xdr:colOff>
      <xdr:row>22</xdr:row>
      <xdr:rowOff>600075</xdr:rowOff>
    </xdr:to>
    <xdr:pic>
      <xdr:nvPicPr>
        <xdr:cNvPr id="36" name="Picture 10">
          <a:extLst>
            <a:ext uri="{FF2B5EF4-FFF2-40B4-BE49-F238E27FC236}">
              <a16:creationId xmlns:a16="http://schemas.microsoft.com/office/drawing/2014/main" id="{3C9B368D-A9D7-E5DE-903D-6458EEC8E1B2}"/>
            </a:ext>
            <a:ext uri="{147F2762-F138-4A5C-976F-8EAC2B608ADB}">
              <a16:predDERef xmlns:a16="http://schemas.microsoft.com/office/drawing/2014/main" pred="{FBA4CE47-7364-BC09-19E3-79ECE2CD1B24}"/>
            </a:ext>
          </a:extLst>
        </xdr:cNvPr>
        <xdr:cNvPicPr>
          <a:picLocks noChangeAspect="1"/>
        </xdr:cNvPicPr>
      </xdr:nvPicPr>
      <xdr:blipFill>
        <a:blip xmlns:r="http://schemas.openxmlformats.org/officeDocument/2006/relationships" r:embed="rId10"/>
        <a:stretch>
          <a:fillRect/>
        </a:stretch>
      </xdr:blipFill>
      <xdr:spPr>
        <a:xfrm>
          <a:off x="4095750" y="13411200"/>
          <a:ext cx="609600" cy="581025"/>
        </a:xfrm>
        <a:prstGeom prst="rect">
          <a:avLst/>
        </a:prstGeom>
      </xdr:spPr>
    </xdr:pic>
    <xdr:clientData/>
  </xdr:twoCellAnchor>
  <xdr:twoCellAnchor editAs="oneCell">
    <xdr:from>
      <xdr:col>1</xdr:col>
      <xdr:colOff>952500</xdr:colOff>
      <xdr:row>23</xdr:row>
      <xdr:rowOff>38100</xdr:rowOff>
    </xdr:from>
    <xdr:to>
      <xdr:col>1</xdr:col>
      <xdr:colOff>1562100</xdr:colOff>
      <xdr:row>23</xdr:row>
      <xdr:rowOff>581025</xdr:rowOff>
    </xdr:to>
    <xdr:pic>
      <xdr:nvPicPr>
        <xdr:cNvPr id="12" name="Picture 11">
          <a:extLst>
            <a:ext uri="{FF2B5EF4-FFF2-40B4-BE49-F238E27FC236}">
              <a16:creationId xmlns:a16="http://schemas.microsoft.com/office/drawing/2014/main" id="{6A963C17-DA62-9588-7ADE-B2DAED893743}"/>
            </a:ext>
            <a:ext uri="{147F2762-F138-4A5C-976F-8EAC2B608ADB}">
              <a16:predDERef xmlns:a16="http://schemas.microsoft.com/office/drawing/2014/main" pred="{3C9B368D-A9D7-E5DE-903D-6458EEC8E1B2}"/>
            </a:ext>
          </a:extLst>
        </xdr:cNvPr>
        <xdr:cNvPicPr>
          <a:picLocks noChangeAspect="1"/>
        </xdr:cNvPicPr>
      </xdr:nvPicPr>
      <xdr:blipFill>
        <a:blip xmlns:r="http://schemas.openxmlformats.org/officeDocument/2006/relationships" r:embed="rId11"/>
        <a:stretch>
          <a:fillRect/>
        </a:stretch>
      </xdr:blipFill>
      <xdr:spPr>
        <a:xfrm>
          <a:off x="3676650" y="14116050"/>
          <a:ext cx="609600" cy="542925"/>
        </a:xfrm>
        <a:prstGeom prst="rect">
          <a:avLst/>
        </a:prstGeom>
      </xdr:spPr>
    </xdr:pic>
    <xdr:clientData/>
  </xdr:twoCellAnchor>
  <xdr:twoCellAnchor editAs="oneCell">
    <xdr:from>
      <xdr:col>1</xdr:col>
      <xdr:colOff>290513</xdr:colOff>
      <xdr:row>24</xdr:row>
      <xdr:rowOff>61912</xdr:rowOff>
    </xdr:from>
    <xdr:to>
      <xdr:col>1</xdr:col>
      <xdr:colOff>823913</xdr:colOff>
      <xdr:row>24</xdr:row>
      <xdr:rowOff>623887</xdr:rowOff>
    </xdr:to>
    <xdr:pic>
      <xdr:nvPicPr>
        <xdr:cNvPr id="42" name="Picture 12">
          <a:extLst>
            <a:ext uri="{FF2B5EF4-FFF2-40B4-BE49-F238E27FC236}">
              <a16:creationId xmlns:a16="http://schemas.microsoft.com/office/drawing/2014/main" id="{02B8D921-07E8-498B-979C-7F02F8BDFCA0}"/>
            </a:ext>
            <a:ext uri="{147F2762-F138-4A5C-976F-8EAC2B608ADB}">
              <a16:predDERef xmlns:a16="http://schemas.microsoft.com/office/drawing/2014/main" pred="{6A963C17-DA62-9588-7ADE-B2DAED893743}"/>
            </a:ext>
          </a:extLst>
        </xdr:cNvPr>
        <xdr:cNvPicPr>
          <a:picLocks noChangeAspect="1"/>
        </xdr:cNvPicPr>
      </xdr:nvPicPr>
      <xdr:blipFill>
        <a:blip xmlns:r="http://schemas.openxmlformats.org/officeDocument/2006/relationships" r:embed="rId12"/>
        <a:stretch>
          <a:fillRect/>
        </a:stretch>
      </xdr:blipFill>
      <xdr:spPr>
        <a:xfrm rot="5400000">
          <a:off x="3000375" y="14839950"/>
          <a:ext cx="561975" cy="533400"/>
        </a:xfrm>
        <a:prstGeom prst="rect">
          <a:avLst/>
        </a:prstGeom>
      </xdr:spPr>
    </xdr:pic>
    <xdr:clientData/>
  </xdr:twoCellAnchor>
  <xdr:twoCellAnchor editAs="oneCell">
    <xdr:from>
      <xdr:col>1</xdr:col>
      <xdr:colOff>752475</xdr:colOff>
      <xdr:row>25</xdr:row>
      <xdr:rowOff>76200</xdr:rowOff>
    </xdr:from>
    <xdr:to>
      <xdr:col>1</xdr:col>
      <xdr:colOff>1419225</xdr:colOff>
      <xdr:row>25</xdr:row>
      <xdr:rowOff>742950</xdr:rowOff>
    </xdr:to>
    <xdr:pic>
      <xdr:nvPicPr>
        <xdr:cNvPr id="40" name="Picture 13">
          <a:extLst>
            <a:ext uri="{FF2B5EF4-FFF2-40B4-BE49-F238E27FC236}">
              <a16:creationId xmlns:a16="http://schemas.microsoft.com/office/drawing/2014/main" id="{624AA67F-10BB-AE7C-67BD-8323F843471C}"/>
            </a:ext>
            <a:ext uri="{147F2762-F138-4A5C-976F-8EAC2B608ADB}">
              <a16:predDERef xmlns:a16="http://schemas.microsoft.com/office/drawing/2014/main" pred="{02B8D921-07E8-498B-979C-7F02F8BDFCA0}"/>
            </a:ext>
          </a:extLst>
        </xdr:cNvPr>
        <xdr:cNvPicPr>
          <a:picLocks noChangeAspect="1"/>
        </xdr:cNvPicPr>
      </xdr:nvPicPr>
      <xdr:blipFill>
        <a:blip xmlns:r="http://schemas.openxmlformats.org/officeDocument/2006/relationships" r:embed="rId13"/>
        <a:stretch>
          <a:fillRect/>
        </a:stretch>
      </xdr:blipFill>
      <xdr:spPr>
        <a:xfrm>
          <a:off x="3476625" y="15535275"/>
          <a:ext cx="666750" cy="666750"/>
        </a:xfrm>
        <a:prstGeom prst="rect">
          <a:avLst/>
        </a:prstGeom>
      </xdr:spPr>
    </xdr:pic>
    <xdr:clientData/>
  </xdr:twoCellAnchor>
  <xdr:twoCellAnchor editAs="oneCell">
    <xdr:from>
      <xdr:col>1</xdr:col>
      <xdr:colOff>514350</xdr:colOff>
      <xdr:row>26</xdr:row>
      <xdr:rowOff>85725</xdr:rowOff>
    </xdr:from>
    <xdr:to>
      <xdr:col>1</xdr:col>
      <xdr:colOff>1085850</xdr:colOff>
      <xdr:row>26</xdr:row>
      <xdr:rowOff>609600</xdr:rowOff>
    </xdr:to>
    <xdr:pic>
      <xdr:nvPicPr>
        <xdr:cNvPr id="15" name="Picture 14">
          <a:extLst>
            <a:ext uri="{FF2B5EF4-FFF2-40B4-BE49-F238E27FC236}">
              <a16:creationId xmlns:a16="http://schemas.microsoft.com/office/drawing/2014/main" id="{560CC3DB-F2AF-81BF-35C1-8B9401BACDA2}"/>
            </a:ext>
            <a:ext uri="{147F2762-F138-4A5C-976F-8EAC2B608ADB}">
              <a16:predDERef xmlns:a16="http://schemas.microsoft.com/office/drawing/2014/main" pred="{624AA67F-10BB-AE7C-67BD-8323F843471C}"/>
            </a:ext>
          </a:extLst>
        </xdr:cNvPr>
        <xdr:cNvPicPr>
          <a:picLocks noChangeAspect="1"/>
        </xdr:cNvPicPr>
      </xdr:nvPicPr>
      <xdr:blipFill>
        <a:blip xmlns:r="http://schemas.openxmlformats.org/officeDocument/2006/relationships" r:embed="rId14"/>
        <a:stretch>
          <a:fillRect/>
        </a:stretch>
      </xdr:blipFill>
      <xdr:spPr>
        <a:xfrm>
          <a:off x="3238500" y="16449675"/>
          <a:ext cx="571500" cy="523875"/>
        </a:xfrm>
        <a:prstGeom prst="rect">
          <a:avLst/>
        </a:prstGeom>
      </xdr:spPr>
    </xdr:pic>
    <xdr:clientData/>
  </xdr:twoCellAnchor>
  <xdr:twoCellAnchor editAs="oneCell">
    <xdr:from>
      <xdr:col>1</xdr:col>
      <xdr:colOff>1209675</xdr:colOff>
      <xdr:row>26</xdr:row>
      <xdr:rowOff>66675</xdr:rowOff>
    </xdr:from>
    <xdr:to>
      <xdr:col>1</xdr:col>
      <xdr:colOff>1990725</xdr:colOff>
      <xdr:row>26</xdr:row>
      <xdr:rowOff>628650</xdr:rowOff>
    </xdr:to>
    <xdr:pic>
      <xdr:nvPicPr>
        <xdr:cNvPr id="16" name="Picture 15">
          <a:extLst>
            <a:ext uri="{FF2B5EF4-FFF2-40B4-BE49-F238E27FC236}">
              <a16:creationId xmlns:a16="http://schemas.microsoft.com/office/drawing/2014/main" id="{7EAA41F8-07DD-6BC8-6D80-350C355C3DB9}"/>
            </a:ext>
            <a:ext uri="{147F2762-F138-4A5C-976F-8EAC2B608ADB}">
              <a16:predDERef xmlns:a16="http://schemas.microsoft.com/office/drawing/2014/main" pred="{560CC3DB-F2AF-81BF-35C1-8B9401BACDA2}"/>
            </a:ext>
          </a:extLst>
        </xdr:cNvPr>
        <xdr:cNvPicPr>
          <a:picLocks noChangeAspect="1"/>
        </xdr:cNvPicPr>
      </xdr:nvPicPr>
      <xdr:blipFill>
        <a:blip xmlns:r="http://schemas.openxmlformats.org/officeDocument/2006/relationships" r:embed="rId15"/>
        <a:stretch>
          <a:fillRect/>
        </a:stretch>
      </xdr:blipFill>
      <xdr:spPr>
        <a:xfrm>
          <a:off x="3933825" y="16430625"/>
          <a:ext cx="781050" cy="561975"/>
        </a:xfrm>
        <a:prstGeom prst="rect">
          <a:avLst/>
        </a:prstGeom>
      </xdr:spPr>
    </xdr:pic>
    <xdr:clientData/>
  </xdr:twoCellAnchor>
  <xdr:twoCellAnchor editAs="oneCell">
    <xdr:from>
      <xdr:col>1</xdr:col>
      <xdr:colOff>866775</xdr:colOff>
      <xdr:row>29</xdr:row>
      <xdr:rowOff>47625</xdr:rowOff>
    </xdr:from>
    <xdr:to>
      <xdr:col>1</xdr:col>
      <xdr:colOff>1828800</xdr:colOff>
      <xdr:row>29</xdr:row>
      <xdr:rowOff>819150</xdr:rowOff>
    </xdr:to>
    <xdr:pic>
      <xdr:nvPicPr>
        <xdr:cNvPr id="41" name="Picture 16">
          <a:extLst>
            <a:ext uri="{FF2B5EF4-FFF2-40B4-BE49-F238E27FC236}">
              <a16:creationId xmlns:a16="http://schemas.microsoft.com/office/drawing/2014/main" id="{D730B3DE-4D4D-1C87-3F47-CD3AB78D0DFC}"/>
            </a:ext>
            <a:ext uri="{147F2762-F138-4A5C-976F-8EAC2B608ADB}">
              <a16:predDERef xmlns:a16="http://schemas.microsoft.com/office/drawing/2014/main" pred="{7EAA41F8-07DD-6BC8-6D80-350C355C3DB9}"/>
            </a:ext>
          </a:extLst>
        </xdr:cNvPr>
        <xdr:cNvPicPr>
          <a:picLocks noChangeAspect="1"/>
        </xdr:cNvPicPr>
      </xdr:nvPicPr>
      <xdr:blipFill>
        <a:blip xmlns:r="http://schemas.openxmlformats.org/officeDocument/2006/relationships" r:embed="rId16"/>
        <a:stretch>
          <a:fillRect/>
        </a:stretch>
      </xdr:blipFill>
      <xdr:spPr>
        <a:xfrm>
          <a:off x="3590925" y="17535525"/>
          <a:ext cx="962025" cy="771525"/>
        </a:xfrm>
        <a:prstGeom prst="rect">
          <a:avLst/>
        </a:prstGeom>
      </xdr:spPr>
    </xdr:pic>
    <xdr:clientData/>
  </xdr:twoCellAnchor>
  <xdr:twoCellAnchor editAs="oneCell">
    <xdr:from>
      <xdr:col>1</xdr:col>
      <xdr:colOff>952500</xdr:colOff>
      <xdr:row>30</xdr:row>
      <xdr:rowOff>114300</xdr:rowOff>
    </xdr:from>
    <xdr:to>
      <xdr:col>1</xdr:col>
      <xdr:colOff>1581150</xdr:colOff>
      <xdr:row>30</xdr:row>
      <xdr:rowOff>800100</xdr:rowOff>
    </xdr:to>
    <xdr:pic>
      <xdr:nvPicPr>
        <xdr:cNvPr id="18" name="Picture 17">
          <a:extLst>
            <a:ext uri="{FF2B5EF4-FFF2-40B4-BE49-F238E27FC236}">
              <a16:creationId xmlns:a16="http://schemas.microsoft.com/office/drawing/2014/main" id="{88218B22-FC54-B34A-2A51-8098464AFE2D}"/>
            </a:ext>
            <a:ext uri="{147F2762-F138-4A5C-976F-8EAC2B608ADB}">
              <a16:predDERef xmlns:a16="http://schemas.microsoft.com/office/drawing/2014/main" pred="{D730B3DE-4D4D-1C87-3F47-CD3AB78D0DFC}"/>
            </a:ext>
          </a:extLst>
        </xdr:cNvPr>
        <xdr:cNvPicPr>
          <a:picLocks noChangeAspect="1"/>
        </xdr:cNvPicPr>
      </xdr:nvPicPr>
      <xdr:blipFill>
        <a:blip xmlns:r="http://schemas.openxmlformats.org/officeDocument/2006/relationships" r:embed="rId17"/>
        <a:stretch>
          <a:fillRect/>
        </a:stretch>
      </xdr:blipFill>
      <xdr:spPr>
        <a:xfrm>
          <a:off x="3676650" y="18526125"/>
          <a:ext cx="628650" cy="685800"/>
        </a:xfrm>
        <a:prstGeom prst="rect">
          <a:avLst/>
        </a:prstGeom>
      </xdr:spPr>
    </xdr:pic>
    <xdr:clientData/>
  </xdr:twoCellAnchor>
  <xdr:twoCellAnchor editAs="oneCell">
    <xdr:from>
      <xdr:col>1</xdr:col>
      <xdr:colOff>847725</xdr:colOff>
      <xdr:row>31</xdr:row>
      <xdr:rowOff>85725</xdr:rowOff>
    </xdr:from>
    <xdr:to>
      <xdr:col>1</xdr:col>
      <xdr:colOff>1685925</xdr:colOff>
      <xdr:row>34</xdr:row>
      <xdr:rowOff>104775</xdr:rowOff>
    </xdr:to>
    <xdr:pic>
      <xdr:nvPicPr>
        <xdr:cNvPr id="24" name="Picture 23">
          <a:extLst>
            <a:ext uri="{FF2B5EF4-FFF2-40B4-BE49-F238E27FC236}">
              <a16:creationId xmlns:a16="http://schemas.microsoft.com/office/drawing/2014/main" id="{5ED96D1F-8C3C-45B1-3ABB-272D45D2CEB4}"/>
            </a:ext>
            <a:ext uri="{147F2762-F138-4A5C-976F-8EAC2B608ADB}">
              <a16:predDERef xmlns:a16="http://schemas.microsoft.com/office/drawing/2014/main" pred="{C700F274-D69A-7A95-6B57-4FD75722F9BC}"/>
            </a:ext>
          </a:extLst>
        </xdr:cNvPr>
        <xdr:cNvPicPr>
          <a:picLocks noChangeAspect="1"/>
        </xdr:cNvPicPr>
      </xdr:nvPicPr>
      <xdr:blipFill>
        <a:blip xmlns:r="http://schemas.openxmlformats.org/officeDocument/2006/relationships" r:embed="rId18"/>
        <a:stretch>
          <a:fillRect/>
        </a:stretch>
      </xdr:blipFill>
      <xdr:spPr>
        <a:xfrm>
          <a:off x="3571875" y="19459575"/>
          <a:ext cx="838200" cy="838200"/>
        </a:xfrm>
        <a:prstGeom prst="rect">
          <a:avLst/>
        </a:prstGeom>
      </xdr:spPr>
    </xdr:pic>
    <xdr:clientData/>
  </xdr:twoCellAnchor>
  <xdr:twoCellAnchor editAs="oneCell">
    <xdr:from>
      <xdr:col>1</xdr:col>
      <xdr:colOff>866775</xdr:colOff>
      <xdr:row>49</xdr:row>
      <xdr:rowOff>57150</xdr:rowOff>
    </xdr:from>
    <xdr:to>
      <xdr:col>1</xdr:col>
      <xdr:colOff>1485900</xdr:colOff>
      <xdr:row>49</xdr:row>
      <xdr:rowOff>723900</xdr:rowOff>
    </xdr:to>
    <xdr:pic>
      <xdr:nvPicPr>
        <xdr:cNvPr id="66" name="Picture 24">
          <a:extLst>
            <a:ext uri="{FF2B5EF4-FFF2-40B4-BE49-F238E27FC236}">
              <a16:creationId xmlns:a16="http://schemas.microsoft.com/office/drawing/2014/main" id="{B5979AB3-956C-FF0B-D5CF-B4F321AA6F75}"/>
            </a:ext>
            <a:ext uri="{147F2762-F138-4A5C-976F-8EAC2B608ADB}">
              <a16:predDERef xmlns:a16="http://schemas.microsoft.com/office/drawing/2014/main" pred="{5ED96D1F-8C3C-45B1-3ABB-272D45D2CEB4}"/>
            </a:ext>
          </a:extLst>
        </xdr:cNvPr>
        <xdr:cNvPicPr>
          <a:picLocks noChangeAspect="1"/>
        </xdr:cNvPicPr>
      </xdr:nvPicPr>
      <xdr:blipFill>
        <a:blip xmlns:r="http://schemas.openxmlformats.org/officeDocument/2006/relationships" r:embed="rId19"/>
        <a:stretch>
          <a:fillRect/>
        </a:stretch>
      </xdr:blipFill>
      <xdr:spPr>
        <a:xfrm>
          <a:off x="3590925" y="25927050"/>
          <a:ext cx="619125" cy="666750"/>
        </a:xfrm>
        <a:prstGeom prst="rect">
          <a:avLst/>
        </a:prstGeom>
      </xdr:spPr>
    </xdr:pic>
    <xdr:clientData/>
  </xdr:twoCellAnchor>
  <xdr:twoCellAnchor editAs="oneCell">
    <xdr:from>
      <xdr:col>1</xdr:col>
      <xdr:colOff>828675</xdr:colOff>
      <xdr:row>47</xdr:row>
      <xdr:rowOff>47625</xdr:rowOff>
    </xdr:from>
    <xdr:to>
      <xdr:col>1</xdr:col>
      <xdr:colOff>1352550</xdr:colOff>
      <xdr:row>47</xdr:row>
      <xdr:rowOff>666750</xdr:rowOff>
    </xdr:to>
    <xdr:pic>
      <xdr:nvPicPr>
        <xdr:cNvPr id="62" name="Picture 25">
          <a:extLst>
            <a:ext uri="{FF2B5EF4-FFF2-40B4-BE49-F238E27FC236}">
              <a16:creationId xmlns:a16="http://schemas.microsoft.com/office/drawing/2014/main" id="{462A05FC-4491-4FA1-90C1-B6976D15AFF6}"/>
            </a:ext>
            <a:ext uri="{147F2762-F138-4A5C-976F-8EAC2B608ADB}">
              <a16:predDERef xmlns:a16="http://schemas.microsoft.com/office/drawing/2014/main" pred="{B5979AB3-956C-FF0B-D5CF-B4F321AA6F75}"/>
            </a:ext>
          </a:extLst>
        </xdr:cNvPr>
        <xdr:cNvPicPr>
          <a:picLocks noChangeAspect="1"/>
        </xdr:cNvPicPr>
      </xdr:nvPicPr>
      <xdr:blipFill>
        <a:blip xmlns:r="http://schemas.openxmlformats.org/officeDocument/2006/relationships" r:embed="rId20"/>
        <a:stretch>
          <a:fillRect/>
        </a:stretch>
      </xdr:blipFill>
      <xdr:spPr>
        <a:xfrm>
          <a:off x="3486150" y="28670250"/>
          <a:ext cx="523875" cy="619125"/>
        </a:xfrm>
        <a:prstGeom prst="rect">
          <a:avLst/>
        </a:prstGeom>
      </xdr:spPr>
    </xdr:pic>
    <xdr:clientData/>
  </xdr:twoCellAnchor>
  <xdr:twoCellAnchor editAs="oneCell">
    <xdr:from>
      <xdr:col>1</xdr:col>
      <xdr:colOff>714375</xdr:colOff>
      <xdr:row>48</xdr:row>
      <xdr:rowOff>38100</xdr:rowOff>
    </xdr:from>
    <xdr:to>
      <xdr:col>1</xdr:col>
      <xdr:colOff>1409700</xdr:colOff>
      <xdr:row>48</xdr:row>
      <xdr:rowOff>714375</xdr:rowOff>
    </xdr:to>
    <xdr:pic>
      <xdr:nvPicPr>
        <xdr:cNvPr id="64" name="Picture 26">
          <a:extLst>
            <a:ext uri="{FF2B5EF4-FFF2-40B4-BE49-F238E27FC236}">
              <a16:creationId xmlns:a16="http://schemas.microsoft.com/office/drawing/2014/main" id="{2B2A84A6-58E6-4AB0-A0EF-591A884C2391}"/>
            </a:ext>
            <a:ext uri="{147F2762-F138-4A5C-976F-8EAC2B608ADB}">
              <a16:predDERef xmlns:a16="http://schemas.microsoft.com/office/drawing/2014/main" pred="{462A05FC-4491-4FA1-90C1-B6976D15AFF6}"/>
            </a:ext>
          </a:extLst>
        </xdr:cNvPr>
        <xdr:cNvPicPr>
          <a:picLocks noChangeAspect="1"/>
        </xdr:cNvPicPr>
      </xdr:nvPicPr>
      <xdr:blipFill>
        <a:blip xmlns:r="http://schemas.openxmlformats.org/officeDocument/2006/relationships" r:embed="rId21"/>
        <a:stretch>
          <a:fillRect/>
        </a:stretch>
      </xdr:blipFill>
      <xdr:spPr>
        <a:xfrm>
          <a:off x="3371850" y="29670375"/>
          <a:ext cx="695325" cy="676275"/>
        </a:xfrm>
        <a:prstGeom prst="rect">
          <a:avLst/>
        </a:prstGeom>
      </xdr:spPr>
    </xdr:pic>
    <xdr:clientData/>
  </xdr:twoCellAnchor>
  <xdr:twoCellAnchor editAs="oneCell">
    <xdr:from>
      <xdr:col>1</xdr:col>
      <xdr:colOff>200025</xdr:colOff>
      <xdr:row>54</xdr:row>
      <xdr:rowOff>57150</xdr:rowOff>
    </xdr:from>
    <xdr:to>
      <xdr:col>1</xdr:col>
      <xdr:colOff>752475</xdr:colOff>
      <xdr:row>57</xdr:row>
      <xdr:rowOff>28575</xdr:rowOff>
    </xdr:to>
    <xdr:pic>
      <xdr:nvPicPr>
        <xdr:cNvPr id="28" name="Picture 27">
          <a:extLst>
            <a:ext uri="{FF2B5EF4-FFF2-40B4-BE49-F238E27FC236}">
              <a16:creationId xmlns:a16="http://schemas.microsoft.com/office/drawing/2014/main" id="{D027F501-8FBD-4946-3CE0-B2865046B1DA}"/>
            </a:ext>
            <a:ext uri="{147F2762-F138-4A5C-976F-8EAC2B608ADB}">
              <a16:predDERef xmlns:a16="http://schemas.microsoft.com/office/drawing/2014/main" pred="{2B2A84A6-58E6-4AB0-A0EF-591A884C2391}"/>
            </a:ext>
          </a:extLst>
        </xdr:cNvPr>
        <xdr:cNvPicPr>
          <a:picLocks noChangeAspect="1"/>
        </xdr:cNvPicPr>
      </xdr:nvPicPr>
      <xdr:blipFill>
        <a:blip xmlns:r="http://schemas.openxmlformats.org/officeDocument/2006/relationships" r:embed="rId22"/>
        <a:stretch>
          <a:fillRect/>
        </a:stretch>
      </xdr:blipFill>
      <xdr:spPr>
        <a:xfrm rot="5400000">
          <a:off x="2809875" y="29994225"/>
          <a:ext cx="647700" cy="552450"/>
        </a:xfrm>
        <a:prstGeom prst="rect">
          <a:avLst/>
        </a:prstGeom>
      </xdr:spPr>
    </xdr:pic>
    <xdr:clientData/>
  </xdr:twoCellAnchor>
  <xdr:twoCellAnchor editAs="oneCell">
    <xdr:from>
      <xdr:col>1</xdr:col>
      <xdr:colOff>1514475</xdr:colOff>
      <xdr:row>54</xdr:row>
      <xdr:rowOff>66675</xdr:rowOff>
    </xdr:from>
    <xdr:to>
      <xdr:col>1</xdr:col>
      <xdr:colOff>2247900</xdr:colOff>
      <xdr:row>56</xdr:row>
      <xdr:rowOff>171450</xdr:rowOff>
    </xdr:to>
    <xdr:pic>
      <xdr:nvPicPr>
        <xdr:cNvPr id="30" name="Picture 29">
          <a:extLst>
            <a:ext uri="{FF2B5EF4-FFF2-40B4-BE49-F238E27FC236}">
              <a16:creationId xmlns:a16="http://schemas.microsoft.com/office/drawing/2014/main" id="{A780A254-62C0-693D-0DC4-6B37AAA457C3}"/>
            </a:ext>
            <a:ext uri="{147F2762-F138-4A5C-976F-8EAC2B608ADB}">
              <a16:predDERef xmlns:a16="http://schemas.microsoft.com/office/drawing/2014/main" pred="{D027F501-8FBD-4946-3CE0-B2865046B1DA}"/>
            </a:ext>
          </a:extLst>
        </xdr:cNvPr>
        <xdr:cNvPicPr>
          <a:picLocks noChangeAspect="1"/>
        </xdr:cNvPicPr>
      </xdr:nvPicPr>
      <xdr:blipFill>
        <a:blip xmlns:r="http://schemas.openxmlformats.org/officeDocument/2006/relationships" r:embed="rId23"/>
        <a:stretch>
          <a:fillRect/>
        </a:stretch>
      </xdr:blipFill>
      <xdr:spPr>
        <a:xfrm>
          <a:off x="4171950" y="29956125"/>
          <a:ext cx="733425" cy="561975"/>
        </a:xfrm>
        <a:prstGeom prst="rect">
          <a:avLst/>
        </a:prstGeom>
      </xdr:spPr>
    </xdr:pic>
    <xdr:clientData/>
  </xdr:twoCellAnchor>
  <xdr:twoCellAnchor editAs="oneCell">
    <xdr:from>
      <xdr:col>1</xdr:col>
      <xdr:colOff>714375</xdr:colOff>
      <xdr:row>55</xdr:row>
      <xdr:rowOff>161925</xdr:rowOff>
    </xdr:from>
    <xdr:to>
      <xdr:col>1</xdr:col>
      <xdr:colOff>1476375</xdr:colOff>
      <xdr:row>58</xdr:row>
      <xdr:rowOff>190500</xdr:rowOff>
    </xdr:to>
    <xdr:pic>
      <xdr:nvPicPr>
        <xdr:cNvPr id="48" name="Picture 30">
          <a:extLst>
            <a:ext uri="{FF2B5EF4-FFF2-40B4-BE49-F238E27FC236}">
              <a16:creationId xmlns:a16="http://schemas.microsoft.com/office/drawing/2014/main" id="{06FFA436-6A82-2E40-023F-B0D33BBF686D}"/>
            </a:ext>
            <a:ext uri="{147F2762-F138-4A5C-976F-8EAC2B608ADB}">
              <a16:predDERef xmlns:a16="http://schemas.microsoft.com/office/drawing/2014/main" pred="{A780A254-62C0-693D-0DC4-6B37AAA457C3}"/>
            </a:ext>
          </a:extLst>
        </xdr:cNvPr>
        <xdr:cNvPicPr>
          <a:picLocks noChangeAspect="1"/>
        </xdr:cNvPicPr>
      </xdr:nvPicPr>
      <xdr:blipFill>
        <a:blip xmlns:r="http://schemas.openxmlformats.org/officeDocument/2006/relationships" r:embed="rId24"/>
        <a:stretch>
          <a:fillRect/>
        </a:stretch>
      </xdr:blipFill>
      <xdr:spPr>
        <a:xfrm>
          <a:off x="3371850" y="30279975"/>
          <a:ext cx="762000" cy="723900"/>
        </a:xfrm>
        <a:prstGeom prst="rect">
          <a:avLst/>
        </a:prstGeom>
      </xdr:spPr>
    </xdr:pic>
    <xdr:clientData/>
  </xdr:twoCellAnchor>
  <xdr:twoCellAnchor editAs="oneCell">
    <xdr:from>
      <xdr:col>1</xdr:col>
      <xdr:colOff>990600</xdr:colOff>
      <xdr:row>18</xdr:row>
      <xdr:rowOff>57150</xdr:rowOff>
    </xdr:from>
    <xdr:to>
      <xdr:col>1</xdr:col>
      <xdr:colOff>1466850</xdr:colOff>
      <xdr:row>18</xdr:row>
      <xdr:rowOff>609600</xdr:rowOff>
    </xdr:to>
    <xdr:pic>
      <xdr:nvPicPr>
        <xdr:cNvPr id="35" name="Picture 36">
          <a:extLst>
            <a:ext uri="{FF2B5EF4-FFF2-40B4-BE49-F238E27FC236}">
              <a16:creationId xmlns:a16="http://schemas.microsoft.com/office/drawing/2014/main" id="{65B06419-F71C-43D6-874F-7F9F86177E6B}"/>
            </a:ext>
            <a:ext uri="{147F2762-F138-4A5C-976F-8EAC2B608ADB}">
              <a16:predDERef xmlns:a16="http://schemas.microsoft.com/office/drawing/2014/main" pred="{06FFA436-6A82-2E40-023F-B0D33BBF686D}"/>
            </a:ext>
          </a:extLst>
        </xdr:cNvPr>
        <xdr:cNvPicPr>
          <a:picLocks noChangeAspect="1"/>
        </xdr:cNvPicPr>
      </xdr:nvPicPr>
      <xdr:blipFill>
        <a:blip xmlns:r="http://schemas.openxmlformats.org/officeDocument/2006/relationships" r:embed="rId25"/>
        <a:stretch>
          <a:fillRect/>
        </a:stretch>
      </xdr:blipFill>
      <xdr:spPr>
        <a:xfrm>
          <a:off x="3714750" y="10725150"/>
          <a:ext cx="476250" cy="552450"/>
        </a:xfrm>
        <a:prstGeom prst="rect">
          <a:avLst/>
        </a:prstGeom>
      </xdr:spPr>
    </xdr:pic>
    <xdr:clientData/>
  </xdr:twoCellAnchor>
  <xdr:twoCellAnchor editAs="oneCell">
    <xdr:from>
      <xdr:col>1</xdr:col>
      <xdr:colOff>762000</xdr:colOff>
      <xdr:row>19</xdr:row>
      <xdr:rowOff>66675</xdr:rowOff>
    </xdr:from>
    <xdr:to>
      <xdr:col>1</xdr:col>
      <xdr:colOff>1724025</xdr:colOff>
      <xdr:row>19</xdr:row>
      <xdr:rowOff>638175</xdr:rowOff>
    </xdr:to>
    <xdr:pic>
      <xdr:nvPicPr>
        <xdr:cNvPr id="34" name="Picture 23">
          <a:extLst>
            <a:ext uri="{FF2B5EF4-FFF2-40B4-BE49-F238E27FC236}">
              <a16:creationId xmlns:a16="http://schemas.microsoft.com/office/drawing/2014/main" id="{6F1DA80E-91B9-4493-9EA5-4BFC28037FC1}"/>
            </a:ext>
            <a:ext uri="{147F2762-F138-4A5C-976F-8EAC2B608ADB}">
              <a16:predDERef xmlns:a16="http://schemas.microsoft.com/office/drawing/2014/main" pred="{65B06419-F71C-43D6-874F-7F9F86177E6B}"/>
            </a:ext>
          </a:extLst>
        </xdr:cNvPr>
        <xdr:cNvPicPr>
          <a:picLocks noChangeAspect="1"/>
        </xdr:cNvPicPr>
      </xdr:nvPicPr>
      <xdr:blipFill>
        <a:blip xmlns:r="http://schemas.openxmlformats.org/officeDocument/2006/relationships" r:embed="rId26"/>
        <a:stretch>
          <a:fillRect/>
        </a:stretch>
      </xdr:blipFill>
      <xdr:spPr>
        <a:xfrm>
          <a:off x="3486150" y="10391775"/>
          <a:ext cx="962025" cy="571500"/>
        </a:xfrm>
        <a:prstGeom prst="rect">
          <a:avLst/>
        </a:prstGeom>
      </xdr:spPr>
    </xdr:pic>
    <xdr:clientData/>
  </xdr:twoCellAnchor>
  <xdr:twoCellAnchor editAs="oneCell">
    <xdr:from>
      <xdr:col>1</xdr:col>
      <xdr:colOff>1114425</xdr:colOff>
      <xdr:row>24</xdr:row>
      <xdr:rowOff>85725</xdr:rowOff>
    </xdr:from>
    <xdr:to>
      <xdr:col>1</xdr:col>
      <xdr:colOff>1876425</xdr:colOff>
      <xdr:row>24</xdr:row>
      <xdr:rowOff>590550</xdr:rowOff>
    </xdr:to>
    <xdr:pic>
      <xdr:nvPicPr>
        <xdr:cNvPr id="45" name="Picture 32">
          <a:extLst>
            <a:ext uri="{FF2B5EF4-FFF2-40B4-BE49-F238E27FC236}">
              <a16:creationId xmlns:a16="http://schemas.microsoft.com/office/drawing/2014/main" id="{76F7AFF7-4F70-439D-96A9-8D965D043716}"/>
            </a:ext>
            <a:ext uri="{147F2762-F138-4A5C-976F-8EAC2B608ADB}">
              <a16:predDERef xmlns:a16="http://schemas.microsoft.com/office/drawing/2014/main" pred="{6F1DA80E-91B9-4493-9EA5-4BFC28037FC1}"/>
            </a:ext>
          </a:extLst>
        </xdr:cNvPr>
        <xdr:cNvPicPr>
          <a:picLocks noChangeAspect="1"/>
        </xdr:cNvPicPr>
      </xdr:nvPicPr>
      <xdr:blipFill>
        <a:blip xmlns:r="http://schemas.openxmlformats.org/officeDocument/2006/relationships" r:embed="rId27"/>
        <a:stretch>
          <a:fillRect/>
        </a:stretch>
      </xdr:blipFill>
      <xdr:spPr>
        <a:xfrm>
          <a:off x="3838575" y="14849475"/>
          <a:ext cx="762000" cy="504825"/>
        </a:xfrm>
        <a:prstGeom prst="rect">
          <a:avLst/>
        </a:prstGeom>
      </xdr:spPr>
    </xdr:pic>
    <xdr:clientData/>
  </xdr:twoCellAnchor>
  <xdr:twoCellAnchor editAs="oneCell">
    <xdr:from>
      <xdr:col>1</xdr:col>
      <xdr:colOff>809625</xdr:colOff>
      <xdr:row>20</xdr:row>
      <xdr:rowOff>47625</xdr:rowOff>
    </xdr:from>
    <xdr:to>
      <xdr:col>1</xdr:col>
      <xdr:colOff>1552575</xdr:colOff>
      <xdr:row>20</xdr:row>
      <xdr:rowOff>581025</xdr:rowOff>
    </xdr:to>
    <xdr:pic>
      <xdr:nvPicPr>
        <xdr:cNvPr id="53" name="Picture 18">
          <a:extLst>
            <a:ext uri="{FF2B5EF4-FFF2-40B4-BE49-F238E27FC236}">
              <a16:creationId xmlns:a16="http://schemas.microsoft.com/office/drawing/2014/main" id="{6E1E5F9C-0D0B-4821-9C4C-18CE3F43218D}"/>
            </a:ext>
            <a:ext uri="{147F2762-F138-4A5C-976F-8EAC2B608ADB}">
              <a16:predDERef xmlns:a16="http://schemas.microsoft.com/office/drawing/2014/main" pred="{76F7AFF7-4F70-439D-96A9-8D965D043716}"/>
            </a:ext>
          </a:extLst>
        </xdr:cNvPr>
        <xdr:cNvPicPr>
          <a:picLocks noChangeAspect="1"/>
        </xdr:cNvPicPr>
      </xdr:nvPicPr>
      <xdr:blipFill>
        <a:blip xmlns:r="http://schemas.openxmlformats.org/officeDocument/2006/relationships" r:embed="rId28"/>
        <a:stretch>
          <a:fillRect/>
        </a:stretch>
      </xdr:blipFill>
      <xdr:spPr>
        <a:xfrm>
          <a:off x="3533775" y="12077700"/>
          <a:ext cx="742950" cy="533400"/>
        </a:xfrm>
        <a:prstGeom prst="rect">
          <a:avLst/>
        </a:prstGeom>
      </xdr:spPr>
    </xdr:pic>
    <xdr:clientData/>
  </xdr:twoCellAnchor>
  <xdr:twoCellAnchor editAs="oneCell">
    <xdr:from>
      <xdr:col>1</xdr:col>
      <xdr:colOff>733425</xdr:colOff>
      <xdr:row>50</xdr:row>
      <xdr:rowOff>47625</xdr:rowOff>
    </xdr:from>
    <xdr:to>
      <xdr:col>1</xdr:col>
      <xdr:colOff>1171575</xdr:colOff>
      <xdr:row>50</xdr:row>
      <xdr:rowOff>571500</xdr:rowOff>
    </xdr:to>
    <xdr:pic>
      <xdr:nvPicPr>
        <xdr:cNvPr id="67" name="Picture 30">
          <a:extLst>
            <a:ext uri="{FF2B5EF4-FFF2-40B4-BE49-F238E27FC236}">
              <a16:creationId xmlns:a16="http://schemas.microsoft.com/office/drawing/2014/main" id="{9A30811B-955F-4E45-A27D-2E5059F9425D}"/>
            </a:ext>
            <a:ext uri="{147F2762-F138-4A5C-976F-8EAC2B608ADB}">
              <a16:predDERef xmlns:a16="http://schemas.microsoft.com/office/drawing/2014/main" pred="{6E1E5F9C-0D0B-4821-9C4C-18CE3F43218D}"/>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829050" y="35909250"/>
          <a:ext cx="438150" cy="523875"/>
        </a:xfrm>
        <a:prstGeom prst="rect">
          <a:avLst/>
        </a:prstGeom>
      </xdr:spPr>
    </xdr:pic>
    <xdr:clientData/>
  </xdr:twoCellAnchor>
  <xdr:twoCellAnchor editAs="oneCell">
    <xdr:from>
      <xdr:col>1</xdr:col>
      <xdr:colOff>1076325</xdr:colOff>
      <xdr:row>21</xdr:row>
      <xdr:rowOff>47625</xdr:rowOff>
    </xdr:from>
    <xdr:to>
      <xdr:col>1</xdr:col>
      <xdr:colOff>1866900</xdr:colOff>
      <xdr:row>21</xdr:row>
      <xdr:rowOff>542925</xdr:rowOff>
    </xdr:to>
    <xdr:pic>
      <xdr:nvPicPr>
        <xdr:cNvPr id="13" name="Picture 12">
          <a:extLst>
            <a:ext uri="{FF2B5EF4-FFF2-40B4-BE49-F238E27FC236}">
              <a16:creationId xmlns:a16="http://schemas.microsoft.com/office/drawing/2014/main" id="{1C261C6D-F87E-4A97-9681-D1CE5C4BDD60}"/>
            </a:ext>
            <a:ext uri="{147F2762-F138-4A5C-976F-8EAC2B608ADB}">
              <a16:predDERef xmlns:a16="http://schemas.microsoft.com/office/drawing/2014/main" pred="{9A30811B-955F-4E45-A27D-2E5059F9425D}"/>
            </a:ext>
          </a:extLst>
        </xdr:cNvPr>
        <xdr:cNvPicPr>
          <a:picLocks noChangeAspect="1"/>
        </xdr:cNvPicPr>
      </xdr:nvPicPr>
      <xdr:blipFill>
        <a:blip xmlns:r="http://schemas.openxmlformats.org/officeDocument/2006/relationships" r:embed="rId30"/>
        <a:stretch>
          <a:fillRect/>
        </a:stretch>
      </xdr:blipFill>
      <xdr:spPr>
        <a:xfrm>
          <a:off x="3800475" y="12734925"/>
          <a:ext cx="790575" cy="495300"/>
        </a:xfrm>
        <a:prstGeom prst="rect">
          <a:avLst/>
        </a:prstGeom>
      </xdr:spPr>
    </xdr:pic>
    <xdr:clientData/>
  </xdr:twoCellAnchor>
  <xdr:twoCellAnchor editAs="oneCell">
    <xdr:from>
      <xdr:col>1</xdr:col>
      <xdr:colOff>781050</xdr:colOff>
      <xdr:row>39</xdr:row>
      <xdr:rowOff>66675</xdr:rowOff>
    </xdr:from>
    <xdr:to>
      <xdr:col>1</xdr:col>
      <xdr:colOff>1400175</xdr:colOff>
      <xdr:row>39</xdr:row>
      <xdr:rowOff>609600</xdr:rowOff>
    </xdr:to>
    <xdr:pic>
      <xdr:nvPicPr>
        <xdr:cNvPr id="14" name="Picture 13">
          <a:extLst>
            <a:ext uri="{FF2B5EF4-FFF2-40B4-BE49-F238E27FC236}">
              <a16:creationId xmlns:a16="http://schemas.microsoft.com/office/drawing/2014/main" id="{F2E47451-6BE6-415F-86DE-388444EA3400}"/>
            </a:ext>
            <a:ext uri="{147F2762-F138-4A5C-976F-8EAC2B608ADB}">
              <a16:predDERef xmlns:a16="http://schemas.microsoft.com/office/drawing/2014/main" pred="{1C261C6D-F87E-4A97-9681-D1CE5C4BDD6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514725" y="24288750"/>
          <a:ext cx="619125" cy="542925"/>
        </a:xfrm>
        <a:prstGeom prst="rect">
          <a:avLst/>
        </a:prstGeom>
      </xdr:spPr>
    </xdr:pic>
    <xdr:clientData/>
  </xdr:twoCellAnchor>
  <xdr:twoCellAnchor editAs="oneCell">
    <xdr:from>
      <xdr:col>1</xdr:col>
      <xdr:colOff>1562100</xdr:colOff>
      <xdr:row>41</xdr:row>
      <xdr:rowOff>76200</xdr:rowOff>
    </xdr:from>
    <xdr:to>
      <xdr:col>1</xdr:col>
      <xdr:colOff>2019300</xdr:colOff>
      <xdr:row>43</xdr:row>
      <xdr:rowOff>47625</xdr:rowOff>
    </xdr:to>
    <xdr:pic>
      <xdr:nvPicPr>
        <xdr:cNvPr id="7" name="Picture 7">
          <a:extLst>
            <a:ext uri="{FF2B5EF4-FFF2-40B4-BE49-F238E27FC236}">
              <a16:creationId xmlns:a16="http://schemas.microsoft.com/office/drawing/2014/main" id="{B95C49DA-3491-4F32-ABDE-319C58F1F363}"/>
            </a:ext>
            <a:ext uri="{147F2762-F138-4A5C-976F-8EAC2B608ADB}">
              <a16:predDERef xmlns:a16="http://schemas.microsoft.com/office/drawing/2014/main" pred="{F2E47451-6BE6-415F-86DE-388444EA3400}"/>
            </a:ext>
          </a:extLst>
        </xdr:cNvPr>
        <xdr:cNvPicPr>
          <a:picLocks noChangeAspect="1"/>
        </xdr:cNvPicPr>
      </xdr:nvPicPr>
      <xdr:blipFill>
        <a:blip xmlns:r="http://schemas.openxmlformats.org/officeDocument/2006/relationships" r:embed="rId31"/>
        <a:stretch>
          <a:fillRect/>
        </a:stretch>
      </xdr:blipFill>
      <xdr:spPr>
        <a:xfrm>
          <a:off x="4286250" y="22583775"/>
          <a:ext cx="457200" cy="523875"/>
        </a:xfrm>
        <a:prstGeom prst="rect">
          <a:avLst/>
        </a:prstGeom>
      </xdr:spPr>
    </xdr:pic>
    <xdr:clientData/>
  </xdr:twoCellAnchor>
  <xdr:twoCellAnchor editAs="oneCell">
    <xdr:from>
      <xdr:col>1</xdr:col>
      <xdr:colOff>1428750</xdr:colOff>
      <xdr:row>44</xdr:row>
      <xdr:rowOff>142875</xdr:rowOff>
    </xdr:from>
    <xdr:to>
      <xdr:col>1</xdr:col>
      <xdr:colOff>1990725</xdr:colOff>
      <xdr:row>46</xdr:row>
      <xdr:rowOff>95250</xdr:rowOff>
    </xdr:to>
    <xdr:pic>
      <xdr:nvPicPr>
        <xdr:cNvPr id="20" name="Picture 8">
          <a:extLst>
            <a:ext uri="{FF2B5EF4-FFF2-40B4-BE49-F238E27FC236}">
              <a16:creationId xmlns:a16="http://schemas.microsoft.com/office/drawing/2014/main" id="{FC769531-7F81-42AA-902E-D7BA2804DDDC}"/>
            </a:ext>
            <a:ext uri="{147F2762-F138-4A5C-976F-8EAC2B608ADB}">
              <a16:predDERef xmlns:a16="http://schemas.microsoft.com/office/drawing/2014/main" pred="{B95C49DA-3491-4F32-ABDE-319C58F1F363}"/>
            </a:ext>
          </a:extLst>
        </xdr:cNvPr>
        <xdr:cNvPicPr>
          <a:picLocks noChangeAspect="1"/>
        </xdr:cNvPicPr>
      </xdr:nvPicPr>
      <xdr:blipFill>
        <a:blip xmlns:r="http://schemas.openxmlformats.org/officeDocument/2006/relationships" r:embed="rId32"/>
        <a:stretch>
          <a:fillRect/>
        </a:stretch>
      </xdr:blipFill>
      <xdr:spPr>
        <a:xfrm>
          <a:off x="4152900" y="23450550"/>
          <a:ext cx="561975" cy="561975"/>
        </a:xfrm>
        <a:prstGeom prst="rect">
          <a:avLst/>
        </a:prstGeom>
      </xdr:spPr>
    </xdr:pic>
    <xdr:clientData/>
  </xdr:twoCellAnchor>
  <xdr:twoCellAnchor editAs="oneCell">
    <xdr:from>
      <xdr:col>1</xdr:col>
      <xdr:colOff>857250</xdr:colOff>
      <xdr:row>43</xdr:row>
      <xdr:rowOff>28575</xdr:rowOff>
    </xdr:from>
    <xdr:to>
      <xdr:col>1</xdr:col>
      <xdr:colOff>1400175</xdr:colOff>
      <xdr:row>44</xdr:row>
      <xdr:rowOff>228600</xdr:rowOff>
    </xdr:to>
    <xdr:pic>
      <xdr:nvPicPr>
        <xdr:cNvPr id="21" name="Picture 9">
          <a:extLst>
            <a:ext uri="{FF2B5EF4-FFF2-40B4-BE49-F238E27FC236}">
              <a16:creationId xmlns:a16="http://schemas.microsoft.com/office/drawing/2014/main" id="{48819E3E-6C61-4ABD-8D3B-70A0CC746E0F}"/>
            </a:ext>
            <a:ext uri="{147F2762-F138-4A5C-976F-8EAC2B608ADB}">
              <a16:predDERef xmlns:a16="http://schemas.microsoft.com/office/drawing/2014/main" pred="{FC769531-7F81-42AA-902E-D7BA2804DDDC}"/>
            </a:ext>
          </a:extLst>
        </xdr:cNvPr>
        <xdr:cNvPicPr>
          <a:picLocks noChangeAspect="1"/>
        </xdr:cNvPicPr>
      </xdr:nvPicPr>
      <xdr:blipFill>
        <a:blip xmlns:r="http://schemas.openxmlformats.org/officeDocument/2006/relationships" r:embed="rId33"/>
        <a:stretch>
          <a:fillRect/>
        </a:stretch>
      </xdr:blipFill>
      <xdr:spPr>
        <a:xfrm>
          <a:off x="3581400" y="23088600"/>
          <a:ext cx="542925" cy="447675"/>
        </a:xfrm>
        <a:prstGeom prst="rect">
          <a:avLst/>
        </a:prstGeom>
      </xdr:spPr>
    </xdr:pic>
    <xdr:clientData/>
  </xdr:twoCellAnchor>
  <xdr:twoCellAnchor editAs="oneCell">
    <xdr:from>
      <xdr:col>1</xdr:col>
      <xdr:colOff>342900</xdr:colOff>
      <xdr:row>44</xdr:row>
      <xdr:rowOff>161925</xdr:rowOff>
    </xdr:from>
    <xdr:to>
      <xdr:col>1</xdr:col>
      <xdr:colOff>838200</xdr:colOff>
      <xdr:row>46</xdr:row>
      <xdr:rowOff>247650</xdr:rowOff>
    </xdr:to>
    <xdr:pic>
      <xdr:nvPicPr>
        <xdr:cNvPr id="22" name="Picture 10">
          <a:extLst>
            <a:ext uri="{FF2B5EF4-FFF2-40B4-BE49-F238E27FC236}">
              <a16:creationId xmlns:a16="http://schemas.microsoft.com/office/drawing/2014/main" id="{18711439-F119-496B-8CEF-F603F99CAB1C}"/>
            </a:ext>
            <a:ext uri="{147F2762-F138-4A5C-976F-8EAC2B608ADB}">
              <a16:predDERef xmlns:a16="http://schemas.microsoft.com/office/drawing/2014/main" pred="{48819E3E-6C61-4ABD-8D3B-70A0CC746E0F}"/>
            </a:ext>
          </a:extLst>
        </xdr:cNvPr>
        <xdr:cNvPicPr>
          <a:picLocks noChangeAspect="1"/>
        </xdr:cNvPicPr>
      </xdr:nvPicPr>
      <xdr:blipFill>
        <a:blip xmlns:r="http://schemas.openxmlformats.org/officeDocument/2006/relationships" r:embed="rId34"/>
        <a:stretch>
          <a:fillRect/>
        </a:stretch>
      </xdr:blipFill>
      <xdr:spPr>
        <a:xfrm>
          <a:off x="2762250" y="26060400"/>
          <a:ext cx="495300" cy="695325"/>
        </a:xfrm>
        <a:prstGeom prst="rect">
          <a:avLst/>
        </a:prstGeom>
      </xdr:spPr>
    </xdr:pic>
    <xdr:clientData/>
  </xdr:twoCellAnchor>
  <xdr:twoCellAnchor editAs="oneCell">
    <xdr:from>
      <xdr:col>1</xdr:col>
      <xdr:colOff>266700</xdr:colOff>
      <xdr:row>41</xdr:row>
      <xdr:rowOff>47625</xdr:rowOff>
    </xdr:from>
    <xdr:to>
      <xdr:col>1</xdr:col>
      <xdr:colOff>962025</xdr:colOff>
      <xdr:row>43</xdr:row>
      <xdr:rowOff>9525</xdr:rowOff>
    </xdr:to>
    <xdr:pic>
      <xdr:nvPicPr>
        <xdr:cNvPr id="23" name="Picture 11">
          <a:extLst>
            <a:ext uri="{FF2B5EF4-FFF2-40B4-BE49-F238E27FC236}">
              <a16:creationId xmlns:a16="http://schemas.microsoft.com/office/drawing/2014/main" id="{C0F9013D-AD0B-46D7-949C-551275AF82C9}"/>
            </a:ext>
            <a:ext uri="{147F2762-F138-4A5C-976F-8EAC2B608ADB}">
              <a16:predDERef xmlns:a16="http://schemas.microsoft.com/office/drawing/2014/main" pred="{18711439-F119-496B-8CEF-F603F99CAB1C}"/>
            </a:ext>
          </a:extLst>
        </xdr:cNvPr>
        <xdr:cNvPicPr>
          <a:picLocks noChangeAspect="1"/>
        </xdr:cNvPicPr>
      </xdr:nvPicPr>
      <xdr:blipFill>
        <a:blip xmlns:r="http://schemas.openxmlformats.org/officeDocument/2006/relationships" r:embed="rId35"/>
        <a:stretch>
          <a:fillRect/>
        </a:stretch>
      </xdr:blipFill>
      <xdr:spPr>
        <a:xfrm>
          <a:off x="2990850" y="22555200"/>
          <a:ext cx="695325" cy="514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6</xdr:col>
      <xdr:colOff>4829</xdr:colOff>
      <xdr:row>6</xdr:row>
      <xdr:rowOff>6095</xdr:rowOff>
    </xdr:from>
    <xdr:ext cx="1343021" cy="513588"/>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3021" cy="513588"/>
        </a:xfrm>
        <a:prstGeom prst="rect">
          <a:avLst/>
        </a:prstGeom>
      </xdr:spPr>
    </xdr:pic>
    <xdr:clientData/>
  </xdr:oneCellAnchor>
  <xdr:oneCellAnchor>
    <xdr:from>
      <xdr:col>8</xdr:col>
      <xdr:colOff>74182</xdr:colOff>
      <xdr:row>15</xdr:row>
      <xdr:rowOff>4766</xdr:rowOff>
    </xdr:from>
    <xdr:ext cx="417697" cy="596364"/>
    <xdr:pic>
      <xdr:nvPicPr>
        <xdr:cNvPr id="3" name="image2.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417697" cy="596364"/>
        </a:xfrm>
        <a:prstGeom prst="rect">
          <a:avLst/>
        </a:prstGeom>
      </xdr:spPr>
    </xdr:pic>
    <xdr:clientData/>
  </xdr:oneCellAnchor>
  <xdr:oneCellAnchor>
    <xdr:from>
      <xdr:col>5</xdr:col>
      <xdr:colOff>62486</xdr:colOff>
      <xdr:row>13</xdr:row>
      <xdr:rowOff>186639</xdr:rowOff>
    </xdr:from>
    <xdr:ext cx="1219197" cy="537209"/>
    <xdr:pic>
      <xdr:nvPicPr>
        <xdr:cNvPr id="4" name="image3.jpe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219197" cy="537209"/>
        </a:xfrm>
        <a:prstGeom prst="rect">
          <a:avLst/>
        </a:prstGeom>
      </xdr:spPr>
    </xdr:pic>
    <xdr:clientData/>
  </xdr:oneCellAnchor>
  <xdr:oneCellAnchor>
    <xdr:from>
      <xdr:col>10</xdr:col>
      <xdr:colOff>137147</xdr:colOff>
      <xdr:row>11</xdr:row>
      <xdr:rowOff>77514</xdr:rowOff>
    </xdr:from>
    <xdr:ext cx="533125" cy="396278"/>
    <xdr:pic>
      <xdr:nvPicPr>
        <xdr:cNvPr id="5" name="image4.jpe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533125" cy="396278"/>
        </a:xfrm>
        <a:prstGeom prst="rect">
          <a:avLst/>
        </a:prstGeom>
      </xdr:spPr>
    </xdr:pic>
    <xdr:clientData/>
  </xdr:oneCellAnchor>
  <xdr:oneCellAnchor>
    <xdr:from>
      <xdr:col>6</xdr:col>
      <xdr:colOff>56146</xdr:colOff>
      <xdr:row>11</xdr:row>
      <xdr:rowOff>213607</xdr:rowOff>
    </xdr:from>
    <xdr:ext cx="1031951" cy="644461"/>
    <xdr:pic>
      <xdr:nvPicPr>
        <xdr:cNvPr id="6" name="image5.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1031951" cy="644461"/>
        </a:xfrm>
        <a:prstGeom prst="rect">
          <a:avLst/>
        </a:prstGeom>
      </xdr:spPr>
    </xdr:pic>
    <xdr:clientData/>
  </xdr:oneCellAnchor>
  <xdr:oneCellAnchor>
    <xdr:from>
      <xdr:col>9</xdr:col>
      <xdr:colOff>76758</xdr:colOff>
      <xdr:row>11</xdr:row>
      <xdr:rowOff>683058</xdr:rowOff>
    </xdr:from>
    <xdr:ext cx="215900" cy="0"/>
    <xdr:sp macro="" textlink="">
      <xdr:nvSpPr>
        <xdr:cNvPr id="7" name="Shape 7">
          <a:extLst>
            <a:ext uri="{FF2B5EF4-FFF2-40B4-BE49-F238E27FC236}">
              <a16:creationId xmlns:a16="http://schemas.microsoft.com/office/drawing/2014/main" id="{00000000-0008-0000-0000-000007000000}"/>
            </a:ext>
          </a:extLst>
        </xdr:cNvPr>
        <xdr:cNvSpPr/>
      </xdr:nvSpPr>
      <xdr:spPr>
        <a:xfrm>
          <a:off x="0" y="0"/>
          <a:ext cx="215900" cy="0"/>
        </a:xfrm>
        <a:custGeom>
          <a:avLst/>
          <a:gdLst/>
          <a:ahLst/>
          <a:cxnLst/>
          <a:rect l="0" t="0" r="0" b="0"/>
          <a:pathLst>
            <a:path w="215900">
              <a:moveTo>
                <a:pt x="215569" y="0"/>
              </a:moveTo>
              <a:lnTo>
                <a:pt x="0" y="0"/>
              </a:lnTo>
            </a:path>
          </a:pathLst>
        </a:custGeom>
        <a:ln w="9525">
          <a:solidFill>
            <a:srgbClr val="7E7E7E"/>
          </a:solidFill>
        </a:ln>
      </xdr:spPr>
    </xdr:sp>
    <xdr:clientData/>
  </xdr:oneCellAnchor>
  <xdr:oneCellAnchor>
    <xdr:from>
      <xdr:col>7</xdr:col>
      <xdr:colOff>110720</xdr:colOff>
      <xdr:row>8</xdr:row>
      <xdr:rowOff>27339</xdr:rowOff>
    </xdr:from>
    <xdr:ext cx="401920" cy="553574"/>
    <xdr:pic>
      <xdr:nvPicPr>
        <xdr:cNvPr id="8" name="image6.p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401920" cy="553574"/>
        </a:xfrm>
        <a:prstGeom prst="rect">
          <a:avLst/>
        </a:prstGeom>
      </xdr:spPr>
    </xdr:pic>
    <xdr:clientData/>
  </xdr:oneCellAnchor>
  <xdr:oneCellAnchor>
    <xdr:from>
      <xdr:col>8</xdr:col>
      <xdr:colOff>45976</xdr:colOff>
      <xdr:row>10</xdr:row>
      <xdr:rowOff>59118</xdr:rowOff>
    </xdr:from>
    <xdr:ext cx="380997" cy="510539"/>
    <xdr:pic>
      <xdr:nvPicPr>
        <xdr:cNvPr id="9" name="image7.jpe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380997" cy="510539"/>
        </a:xfrm>
        <a:prstGeom prst="rect">
          <a:avLst/>
        </a:prstGeom>
      </xdr:spPr>
    </xdr:pic>
    <xdr:clientData/>
  </xdr:oneCellAnchor>
  <xdr:oneCellAnchor>
    <xdr:from>
      <xdr:col>8</xdr:col>
      <xdr:colOff>183146</xdr:colOff>
      <xdr:row>12</xdr:row>
      <xdr:rowOff>111068</xdr:rowOff>
    </xdr:from>
    <xdr:ext cx="375272" cy="457195"/>
    <xdr:pic>
      <xdr:nvPicPr>
        <xdr:cNvPr id="10" name="image8.jpe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375272" cy="457195"/>
        </a:xfrm>
        <a:prstGeom prst="rect">
          <a:avLst/>
        </a:prstGeom>
      </xdr:spPr>
    </xdr:pic>
    <xdr:clientData/>
  </xdr:oneCellAnchor>
  <xdr:oneCellAnchor>
    <xdr:from>
      <xdr:col>33</xdr:col>
      <xdr:colOff>328174</xdr:colOff>
      <xdr:row>20</xdr:row>
      <xdr:rowOff>508635</xdr:rowOff>
    </xdr:from>
    <xdr:ext cx="1034415" cy="0"/>
    <xdr:sp macro="" textlink="">
      <xdr:nvSpPr>
        <xdr:cNvPr id="11" name="Shape 11">
          <a:extLst>
            <a:ext uri="{FF2B5EF4-FFF2-40B4-BE49-F238E27FC236}">
              <a16:creationId xmlns:a16="http://schemas.microsoft.com/office/drawing/2014/main" id="{00000000-0008-0000-0000-00000B000000}"/>
            </a:ext>
          </a:extLst>
        </xdr:cNvPr>
        <xdr:cNvSpPr/>
      </xdr:nvSpPr>
      <xdr:spPr>
        <a:xfrm>
          <a:off x="0" y="0"/>
          <a:ext cx="1034415" cy="0"/>
        </a:xfrm>
        <a:custGeom>
          <a:avLst/>
          <a:gdLst/>
          <a:ahLst/>
          <a:cxnLst/>
          <a:rect l="0" t="0" r="0" b="0"/>
          <a:pathLst>
            <a:path w="1034415">
              <a:moveTo>
                <a:pt x="0" y="0"/>
              </a:moveTo>
              <a:lnTo>
                <a:pt x="1034415" y="0"/>
              </a:lnTo>
            </a:path>
          </a:pathLst>
        </a:custGeom>
        <a:ln w="9652">
          <a:solidFill>
            <a:srgbClr val="00AEEE"/>
          </a:solidFill>
        </a:ln>
      </xdr:spPr>
    </xdr:sp>
    <xdr:clientData/>
  </xdr:oneCellAnchor>
  <xdr:oneCellAnchor>
    <xdr:from>
      <xdr:col>7</xdr:col>
      <xdr:colOff>85097</xdr:colOff>
      <xdr:row>19</xdr:row>
      <xdr:rowOff>394335</xdr:rowOff>
    </xdr:from>
    <xdr:ext cx="904873" cy="1019809"/>
    <xdr:pic>
      <xdr:nvPicPr>
        <xdr:cNvPr id="12" name="image9.pn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904873" cy="1019809"/>
        </a:xfrm>
        <a:prstGeom prst="rect">
          <a:avLst/>
        </a:prstGeom>
      </xdr:spPr>
    </xdr:pic>
    <xdr:clientData/>
  </xdr:oneCellAnchor>
  <xdr:oneCellAnchor>
    <xdr:from>
      <xdr:col>6</xdr:col>
      <xdr:colOff>50172</xdr:colOff>
      <xdr:row>21</xdr:row>
      <xdr:rowOff>107950</xdr:rowOff>
    </xdr:from>
    <xdr:ext cx="1162036" cy="723886"/>
    <xdr:pic>
      <xdr:nvPicPr>
        <xdr:cNvPr id="13" name="image10.jpe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162036" cy="723886"/>
        </a:xfrm>
        <a:prstGeom prst="rect">
          <a:avLst/>
        </a:prstGeom>
      </xdr:spPr>
    </xdr:pic>
    <xdr:clientData/>
  </xdr:oneCellAnchor>
  <xdr:oneCellAnchor>
    <xdr:from>
      <xdr:col>7</xdr:col>
      <xdr:colOff>126372</xdr:colOff>
      <xdr:row>22</xdr:row>
      <xdr:rowOff>81305</xdr:rowOff>
    </xdr:from>
    <xdr:ext cx="590549" cy="590536"/>
    <xdr:pic>
      <xdr:nvPicPr>
        <xdr:cNvPr id="14" name="image11.jpe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0"/>
          <a:ext cx="590549" cy="590536"/>
        </a:xfrm>
        <a:prstGeom prst="rect">
          <a:avLst/>
        </a:prstGeom>
      </xdr:spPr>
    </xdr:pic>
    <xdr:clientData/>
  </xdr:oneCellAnchor>
  <xdr:oneCellAnchor>
    <xdr:from>
      <xdr:col>8</xdr:col>
      <xdr:colOff>34933</xdr:colOff>
      <xdr:row>23</xdr:row>
      <xdr:rowOff>68593</xdr:rowOff>
    </xdr:from>
    <xdr:ext cx="609598" cy="581024"/>
    <xdr:pic>
      <xdr:nvPicPr>
        <xdr:cNvPr id="15" name="image12.jpeg">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0"/>
          <a:ext cx="609598" cy="581024"/>
        </a:xfrm>
        <a:prstGeom prst="rect">
          <a:avLst/>
        </a:prstGeom>
      </xdr:spPr>
    </xdr:pic>
    <xdr:clientData/>
  </xdr:oneCellAnchor>
  <xdr:oneCellAnchor>
    <xdr:from>
      <xdr:col>7</xdr:col>
      <xdr:colOff>34297</xdr:colOff>
      <xdr:row>25</xdr:row>
      <xdr:rowOff>93369</xdr:rowOff>
    </xdr:from>
    <xdr:ext cx="1057274" cy="628647"/>
    <xdr:pic>
      <xdr:nvPicPr>
        <xdr:cNvPr id="16" name="image13.png">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0" y="0"/>
          <a:ext cx="1057274" cy="628647"/>
        </a:xfrm>
        <a:prstGeom prst="rect">
          <a:avLst/>
        </a:prstGeom>
      </xdr:spPr>
    </xdr:pic>
    <xdr:clientData/>
  </xdr:oneCellAnchor>
  <xdr:oneCellAnchor>
    <xdr:from>
      <xdr:col>6</xdr:col>
      <xdr:colOff>74301</xdr:colOff>
      <xdr:row>26</xdr:row>
      <xdr:rowOff>57175</xdr:rowOff>
    </xdr:from>
    <xdr:ext cx="1246505" cy="1091565"/>
    <xdr:grpSp>
      <xdr:nvGrpSpPr>
        <xdr:cNvPr id="17" name="Group 17">
          <a:extLst>
            <a:ext uri="{FF2B5EF4-FFF2-40B4-BE49-F238E27FC236}">
              <a16:creationId xmlns:a16="http://schemas.microsoft.com/office/drawing/2014/main" id="{00000000-0008-0000-0000-000011000000}"/>
            </a:ext>
          </a:extLst>
        </xdr:cNvPr>
        <xdr:cNvGrpSpPr/>
      </xdr:nvGrpSpPr>
      <xdr:grpSpPr>
        <a:xfrm>
          <a:off x="1598301" y="14484375"/>
          <a:ext cx="1246505" cy="1091565"/>
          <a:chOff x="0" y="0"/>
          <a:chExt cx="1246505" cy="1091565"/>
        </a:xfrm>
      </xdr:grpSpPr>
      <xdr:pic>
        <xdr:nvPicPr>
          <xdr:cNvPr id="18" name="image14.jpeg">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25195" y="0"/>
            <a:ext cx="521309" cy="552145"/>
          </a:xfrm>
          <a:prstGeom prst="rect">
            <a:avLst/>
          </a:prstGeom>
        </xdr:spPr>
      </xdr:pic>
      <xdr:pic>
        <xdr:nvPicPr>
          <xdr:cNvPr id="19" name="image15.pn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3893" y="386664"/>
            <a:ext cx="688198" cy="704608"/>
          </a:xfrm>
          <a:prstGeom prst="rect">
            <a:avLst/>
          </a:prstGeom>
        </xdr:spPr>
      </xdr:pic>
      <xdr:pic>
        <xdr:nvPicPr>
          <xdr:cNvPr id="20" name="image16.jpeg">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0" y="31513"/>
            <a:ext cx="610844" cy="471533"/>
          </a:xfrm>
          <a:prstGeom prst="rect">
            <a:avLst/>
          </a:prstGeom>
        </xdr:spPr>
      </xdr:pic>
    </xdr:grpSp>
    <xdr:clientData/>
  </xdr:oneCellAnchor>
  <xdr:oneCellAnchor>
    <xdr:from>
      <xdr:col>8</xdr:col>
      <xdr:colOff>73032</xdr:colOff>
      <xdr:row>24</xdr:row>
      <xdr:rowOff>160671</xdr:rowOff>
    </xdr:from>
    <xdr:ext cx="672463" cy="592362"/>
    <xdr:pic>
      <xdr:nvPicPr>
        <xdr:cNvPr id="21" name="image17.jpeg">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0" y="0"/>
          <a:ext cx="672463" cy="592362"/>
        </a:xfrm>
        <a:prstGeom prst="rect">
          <a:avLst/>
        </a:prstGeom>
      </xdr:spPr>
    </xdr:pic>
    <xdr:clientData/>
  </xdr:oneCellAnchor>
  <xdr:oneCellAnchor>
    <xdr:from>
      <xdr:col>9</xdr:col>
      <xdr:colOff>81287</xdr:colOff>
      <xdr:row>27</xdr:row>
      <xdr:rowOff>563246</xdr:rowOff>
    </xdr:from>
    <xdr:ext cx="740409" cy="418463"/>
    <xdr:pic>
      <xdr:nvPicPr>
        <xdr:cNvPr id="22" name="image18.jpeg">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0" y="0"/>
          <a:ext cx="740409" cy="418463"/>
        </a:xfrm>
        <a:prstGeom prst="rect">
          <a:avLst/>
        </a:prstGeom>
      </xdr:spPr>
    </xdr:pic>
    <xdr:clientData/>
  </xdr:oneCellAnchor>
  <xdr:oneCellAnchor>
    <xdr:from>
      <xdr:col>11</xdr:col>
      <xdr:colOff>96527</xdr:colOff>
      <xdr:row>27</xdr:row>
      <xdr:rowOff>137161</xdr:rowOff>
    </xdr:from>
    <xdr:ext cx="458469" cy="374014"/>
    <xdr:pic>
      <xdr:nvPicPr>
        <xdr:cNvPr id="23" name="image19.jpeg">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0" y="0"/>
          <a:ext cx="458469" cy="374014"/>
        </a:xfrm>
        <a:prstGeom prst="rect">
          <a:avLst/>
        </a:prstGeom>
      </xdr:spPr>
    </xdr:pic>
    <xdr:clientData/>
  </xdr:oneCellAnchor>
  <xdr:oneCellAnchor>
    <xdr:from>
      <xdr:col>6</xdr:col>
      <xdr:colOff>75572</xdr:colOff>
      <xdr:row>27</xdr:row>
      <xdr:rowOff>137161</xdr:rowOff>
    </xdr:from>
    <xdr:ext cx="367016" cy="729614"/>
    <xdr:pic>
      <xdr:nvPicPr>
        <xdr:cNvPr id="24" name="image20.jpeg">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0" y="0"/>
          <a:ext cx="367016" cy="729614"/>
        </a:xfrm>
        <a:prstGeom prst="rect">
          <a:avLst/>
        </a:prstGeom>
      </xdr:spPr>
    </xdr:pic>
    <xdr:clientData/>
  </xdr:oneCellAnchor>
  <xdr:oneCellAnchor>
    <xdr:from>
      <xdr:col>8</xdr:col>
      <xdr:colOff>125431</xdr:colOff>
      <xdr:row>28</xdr:row>
      <xdr:rowOff>294554</xdr:rowOff>
    </xdr:from>
    <xdr:ext cx="341245" cy="541012"/>
    <xdr:pic>
      <xdr:nvPicPr>
        <xdr:cNvPr id="25" name="image21.jpeg">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0" y="0"/>
          <a:ext cx="341245" cy="541012"/>
        </a:xfrm>
        <a:prstGeom prst="rect">
          <a:avLst/>
        </a:prstGeom>
      </xdr:spPr>
    </xdr:pic>
    <xdr:clientData/>
  </xdr:oneCellAnchor>
  <xdr:oneCellAnchor>
    <xdr:from>
      <xdr:col>10</xdr:col>
      <xdr:colOff>131378</xdr:colOff>
      <xdr:row>28</xdr:row>
      <xdr:rowOff>161383</xdr:rowOff>
    </xdr:from>
    <xdr:ext cx="268115" cy="679891"/>
    <xdr:pic>
      <xdr:nvPicPr>
        <xdr:cNvPr id="26" name="image22.jpeg">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0" y="0"/>
          <a:ext cx="268115" cy="679891"/>
        </a:xfrm>
        <a:prstGeom prst="rect">
          <a:avLst/>
        </a:prstGeom>
      </xdr:spPr>
    </xdr:pic>
    <xdr:clientData/>
  </xdr:oneCellAnchor>
  <xdr:oneCellAnchor>
    <xdr:from>
      <xdr:col>9</xdr:col>
      <xdr:colOff>129738</xdr:colOff>
      <xdr:row>40</xdr:row>
      <xdr:rowOff>290021</xdr:rowOff>
    </xdr:from>
    <xdr:ext cx="341255" cy="541024"/>
    <xdr:pic>
      <xdr:nvPicPr>
        <xdr:cNvPr id="27" name="image21.jpeg">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0" y="0"/>
          <a:ext cx="341255" cy="541024"/>
        </a:xfrm>
        <a:prstGeom prst="rect">
          <a:avLst/>
        </a:prstGeom>
      </xdr:spPr>
    </xdr:pic>
    <xdr:clientData/>
  </xdr:oneCellAnchor>
  <xdr:oneCellAnchor>
    <xdr:from>
      <xdr:col>11</xdr:col>
      <xdr:colOff>135695</xdr:colOff>
      <xdr:row>40</xdr:row>
      <xdr:rowOff>156858</xdr:rowOff>
    </xdr:from>
    <xdr:ext cx="268114" cy="679889"/>
    <xdr:pic>
      <xdr:nvPicPr>
        <xdr:cNvPr id="28" name="image22.jpeg">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0" y="0"/>
          <a:ext cx="268114" cy="679889"/>
        </a:xfrm>
        <a:prstGeom prst="rect">
          <a:avLst/>
        </a:prstGeom>
      </xdr:spPr>
    </xdr:pic>
    <xdr:clientData/>
  </xdr:oneCellAnchor>
  <xdr:oneCellAnchor>
    <xdr:from>
      <xdr:col>35</xdr:col>
      <xdr:colOff>32263</xdr:colOff>
      <xdr:row>42</xdr:row>
      <xdr:rowOff>693767</xdr:rowOff>
    </xdr:from>
    <xdr:ext cx="31750" cy="0"/>
    <xdr:sp macro="" textlink="">
      <xdr:nvSpPr>
        <xdr:cNvPr id="29" name="Shape 29">
          <a:extLst>
            <a:ext uri="{FF2B5EF4-FFF2-40B4-BE49-F238E27FC236}">
              <a16:creationId xmlns:a16="http://schemas.microsoft.com/office/drawing/2014/main" id="{00000000-0008-0000-0000-00001D000000}"/>
            </a:ext>
          </a:extLst>
        </xdr:cNvPr>
        <xdr:cNvSpPr/>
      </xdr:nvSpPr>
      <xdr:spPr>
        <a:xfrm>
          <a:off x="0" y="0"/>
          <a:ext cx="31750" cy="0"/>
        </a:xfrm>
        <a:custGeom>
          <a:avLst/>
          <a:gdLst/>
          <a:ahLst/>
          <a:cxnLst/>
          <a:rect l="0" t="0" r="0" b="0"/>
          <a:pathLst>
            <a:path w="31750">
              <a:moveTo>
                <a:pt x="0" y="0"/>
              </a:moveTo>
              <a:lnTo>
                <a:pt x="31750" y="0"/>
              </a:lnTo>
            </a:path>
          </a:pathLst>
        </a:custGeom>
        <a:ln w="9652">
          <a:solidFill>
            <a:srgbClr val="000000"/>
          </a:solidFill>
        </a:ln>
      </xdr:spPr>
    </xdr:sp>
    <xdr:clientData/>
  </xdr:oneCellAnchor>
  <xdr:oneCellAnchor>
    <xdr:from>
      <xdr:col>34</xdr:col>
      <xdr:colOff>41909</xdr:colOff>
      <xdr:row>49</xdr:row>
      <xdr:rowOff>220053</xdr:rowOff>
    </xdr:from>
    <xdr:ext cx="622300" cy="0"/>
    <xdr:sp macro="" textlink="">
      <xdr:nvSpPr>
        <xdr:cNvPr id="30" name="Shape 30">
          <a:extLst>
            <a:ext uri="{FF2B5EF4-FFF2-40B4-BE49-F238E27FC236}">
              <a16:creationId xmlns:a16="http://schemas.microsoft.com/office/drawing/2014/main" id="{00000000-0008-0000-0000-00001E000000}"/>
            </a:ext>
          </a:extLst>
        </xdr:cNvPr>
        <xdr:cNvSpPr/>
      </xdr:nvSpPr>
      <xdr:spPr>
        <a:xfrm>
          <a:off x="0" y="0"/>
          <a:ext cx="622300" cy="0"/>
        </a:xfrm>
        <a:custGeom>
          <a:avLst/>
          <a:gdLst/>
          <a:ahLst/>
          <a:cxnLst/>
          <a:rect l="0" t="0" r="0" b="0"/>
          <a:pathLst>
            <a:path w="622300">
              <a:moveTo>
                <a:pt x="0" y="0"/>
              </a:moveTo>
              <a:lnTo>
                <a:pt x="622300" y="0"/>
              </a:lnTo>
            </a:path>
          </a:pathLst>
        </a:custGeom>
        <a:ln w="9652">
          <a:solidFill>
            <a:srgbClr val="00AEEE"/>
          </a:solidFill>
        </a:ln>
      </xdr:spPr>
    </xdr:sp>
    <xdr:clientData/>
  </xdr:oneCellAnchor>
  <xdr:oneCellAnchor>
    <xdr:from>
      <xdr:col>34</xdr:col>
      <xdr:colOff>912494</xdr:colOff>
      <xdr:row>50</xdr:row>
      <xdr:rowOff>488024</xdr:rowOff>
    </xdr:from>
    <xdr:ext cx="32384" cy="0"/>
    <xdr:sp macro="" textlink="">
      <xdr:nvSpPr>
        <xdr:cNvPr id="31" name="Shape 31">
          <a:extLst>
            <a:ext uri="{FF2B5EF4-FFF2-40B4-BE49-F238E27FC236}">
              <a16:creationId xmlns:a16="http://schemas.microsoft.com/office/drawing/2014/main" id="{00000000-0008-0000-0000-00001F000000}"/>
            </a:ext>
          </a:extLst>
        </xdr:cNvPr>
        <xdr:cNvSpPr/>
      </xdr:nvSpPr>
      <xdr:spPr>
        <a:xfrm>
          <a:off x="0" y="0"/>
          <a:ext cx="32384" cy="0"/>
        </a:xfrm>
        <a:custGeom>
          <a:avLst/>
          <a:gdLst/>
          <a:ahLst/>
          <a:cxnLst/>
          <a:rect l="0" t="0" r="0" b="0"/>
          <a:pathLst>
            <a:path w="32384">
              <a:moveTo>
                <a:pt x="0" y="0"/>
              </a:moveTo>
              <a:lnTo>
                <a:pt x="32384" y="0"/>
              </a:lnTo>
            </a:path>
          </a:pathLst>
        </a:custGeom>
        <a:ln w="9652">
          <a:solidFill>
            <a:srgbClr val="0000FF"/>
          </a:solidFill>
        </a:ln>
      </xdr:spPr>
    </xdr:sp>
    <xdr:clientData/>
  </xdr:oneCellAnchor>
  <xdr:oneCellAnchor>
    <xdr:from>
      <xdr:col>9</xdr:col>
      <xdr:colOff>82499</xdr:colOff>
      <xdr:row>48</xdr:row>
      <xdr:rowOff>10529</xdr:rowOff>
    </xdr:from>
    <xdr:ext cx="413315" cy="516532"/>
    <xdr:pic>
      <xdr:nvPicPr>
        <xdr:cNvPr id="32" name="image23.jpeg">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0" y="0"/>
          <a:ext cx="413315" cy="516532"/>
        </a:xfrm>
        <a:prstGeom prst="rect">
          <a:avLst/>
        </a:prstGeom>
      </xdr:spPr>
    </xdr:pic>
    <xdr:clientData/>
  </xdr:oneCellAnchor>
  <xdr:oneCellAnchor>
    <xdr:from>
      <xdr:col>6</xdr:col>
      <xdr:colOff>76717</xdr:colOff>
      <xdr:row>47</xdr:row>
      <xdr:rowOff>69875</xdr:rowOff>
    </xdr:from>
    <xdr:ext cx="582677" cy="451098"/>
    <xdr:pic>
      <xdr:nvPicPr>
        <xdr:cNvPr id="33" name="image24.jpeg">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0" y="0"/>
          <a:ext cx="582677" cy="451098"/>
        </a:xfrm>
        <a:prstGeom prst="rect">
          <a:avLst/>
        </a:prstGeom>
      </xdr:spPr>
    </xdr:pic>
    <xdr:clientData/>
  </xdr:oneCellAnchor>
  <xdr:oneCellAnchor>
    <xdr:from>
      <xdr:col>9</xdr:col>
      <xdr:colOff>161575</xdr:colOff>
      <xdr:row>50</xdr:row>
      <xdr:rowOff>85230</xdr:rowOff>
    </xdr:from>
    <xdr:ext cx="478724" cy="419785"/>
    <xdr:pic>
      <xdr:nvPicPr>
        <xdr:cNvPr id="34" name="image25.jpeg">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0" y="0"/>
          <a:ext cx="478724" cy="419785"/>
        </a:xfrm>
        <a:prstGeom prst="rect">
          <a:avLst/>
        </a:prstGeom>
      </xdr:spPr>
    </xdr:pic>
    <xdr:clientData/>
  </xdr:oneCellAnchor>
  <xdr:oneCellAnchor>
    <xdr:from>
      <xdr:col>6</xdr:col>
      <xdr:colOff>83938</xdr:colOff>
      <xdr:row>50</xdr:row>
      <xdr:rowOff>15266</xdr:rowOff>
    </xdr:from>
    <xdr:ext cx="477277" cy="561973"/>
    <xdr:pic>
      <xdr:nvPicPr>
        <xdr:cNvPr id="35" name="image26.jpeg">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0" y="0"/>
          <a:ext cx="477277" cy="561973"/>
        </a:xfrm>
        <a:prstGeom prst="rect">
          <a:avLst/>
        </a:prstGeom>
      </xdr:spPr>
    </xdr:pic>
    <xdr:clientData/>
  </xdr:oneCellAnchor>
  <xdr:oneCellAnchor>
    <xdr:from>
      <xdr:col>6</xdr:col>
      <xdr:colOff>18149</xdr:colOff>
      <xdr:row>51</xdr:row>
      <xdr:rowOff>66701</xdr:rowOff>
    </xdr:from>
    <xdr:ext cx="954405" cy="428625"/>
    <xdr:grpSp>
      <xdr:nvGrpSpPr>
        <xdr:cNvPr id="36" name="Group 36">
          <a:extLst>
            <a:ext uri="{FF2B5EF4-FFF2-40B4-BE49-F238E27FC236}">
              <a16:creationId xmlns:a16="http://schemas.microsoft.com/office/drawing/2014/main" id="{00000000-0008-0000-0000-000024000000}"/>
            </a:ext>
          </a:extLst>
        </xdr:cNvPr>
        <xdr:cNvGrpSpPr/>
      </xdr:nvGrpSpPr>
      <xdr:grpSpPr>
        <a:xfrm>
          <a:off x="1542149" y="28121001"/>
          <a:ext cx="954405" cy="428625"/>
          <a:chOff x="0" y="0"/>
          <a:chExt cx="954405" cy="428625"/>
        </a:xfrm>
      </xdr:grpSpPr>
      <xdr:pic>
        <xdr:nvPicPr>
          <xdr:cNvPr id="37" name="image27.jpe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0" y="3111"/>
            <a:ext cx="343538" cy="425512"/>
          </a:xfrm>
          <a:prstGeom prst="rect">
            <a:avLst/>
          </a:prstGeom>
        </xdr:spPr>
      </xdr:pic>
      <xdr:pic>
        <xdr:nvPicPr>
          <xdr:cNvPr id="38" name="image28.jpeg">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74121" y="0"/>
            <a:ext cx="579793" cy="418871"/>
          </a:xfrm>
          <a:prstGeom prst="rect">
            <a:avLst/>
          </a:prstGeom>
        </xdr:spPr>
      </xdr:pic>
    </xdr:grpSp>
    <xdr:clientData/>
  </xdr:oneCellAnchor>
  <xdr:oneCellAnchor>
    <xdr:from>
      <xdr:col>7</xdr:col>
      <xdr:colOff>77985</xdr:colOff>
      <xdr:row>42</xdr:row>
      <xdr:rowOff>152493</xdr:rowOff>
    </xdr:from>
    <xdr:ext cx="704849" cy="647695"/>
    <xdr:pic>
      <xdr:nvPicPr>
        <xdr:cNvPr id="39" name="image29.jpeg">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0" y="0"/>
          <a:ext cx="704849" cy="647695"/>
        </a:xfrm>
        <a:prstGeom prst="rect">
          <a:avLst/>
        </a:prstGeom>
      </xdr:spPr>
    </xdr:pic>
    <xdr:clientData/>
  </xdr:oneCellAnchor>
  <xdr:oneCellAnchor>
    <xdr:from>
      <xdr:col>4</xdr:col>
      <xdr:colOff>40521</xdr:colOff>
      <xdr:row>48</xdr:row>
      <xdr:rowOff>521359</xdr:rowOff>
    </xdr:from>
    <xdr:ext cx="1343023" cy="609596"/>
    <xdr:pic>
      <xdr:nvPicPr>
        <xdr:cNvPr id="40" name="image30.jpeg">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0" y="0"/>
          <a:ext cx="1343023" cy="609596"/>
        </a:xfrm>
        <a:prstGeom prst="rect">
          <a:avLst/>
        </a:prstGeom>
      </xdr:spPr>
    </xdr:pic>
    <xdr:clientData/>
  </xdr:oneCellAnchor>
  <xdr:oneCellAnchor>
    <xdr:from>
      <xdr:col>8</xdr:col>
      <xdr:colOff>17660</xdr:colOff>
      <xdr:row>45</xdr:row>
      <xdr:rowOff>24143</xdr:rowOff>
    </xdr:from>
    <xdr:ext cx="364450" cy="443217"/>
    <xdr:pic>
      <xdr:nvPicPr>
        <xdr:cNvPr id="41" name="image31.jpeg">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0" y="0"/>
          <a:ext cx="364450" cy="443217"/>
        </a:xfrm>
        <a:prstGeom prst="rect">
          <a:avLst/>
        </a:prstGeom>
      </xdr:spPr>
    </xdr:pic>
    <xdr:clientData/>
  </xdr:oneCellAnchor>
  <xdr:oneCellAnchor>
    <xdr:from>
      <xdr:col>4</xdr:col>
      <xdr:colOff>67192</xdr:colOff>
      <xdr:row>43</xdr:row>
      <xdr:rowOff>35567</xdr:rowOff>
    </xdr:from>
    <xdr:ext cx="1076322" cy="581018"/>
    <xdr:pic>
      <xdr:nvPicPr>
        <xdr:cNvPr id="42" name="image32.jpeg">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0" y="0"/>
          <a:ext cx="1076322" cy="581018"/>
        </a:xfrm>
        <a:prstGeom prst="rect">
          <a:avLst/>
        </a:prstGeom>
      </xdr:spPr>
    </xdr:pic>
    <xdr:clientData/>
  </xdr:oneCellAnchor>
  <xdr:oneCellAnchor>
    <xdr:from>
      <xdr:col>9</xdr:col>
      <xdr:colOff>124466</xdr:colOff>
      <xdr:row>46</xdr:row>
      <xdr:rowOff>124752</xdr:rowOff>
    </xdr:from>
    <xdr:ext cx="500567" cy="475969"/>
    <xdr:pic>
      <xdr:nvPicPr>
        <xdr:cNvPr id="43" name="image33.jpeg">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0" y="0"/>
          <a:ext cx="500567" cy="475969"/>
        </a:xfrm>
        <a:prstGeom prst="rect">
          <a:avLst/>
        </a:prstGeom>
      </xdr:spPr>
    </xdr:pic>
    <xdr:clientData/>
  </xdr:oneCellAnchor>
  <xdr:oneCellAnchor>
    <xdr:from>
      <xdr:col>4</xdr:col>
      <xdr:colOff>109627</xdr:colOff>
      <xdr:row>45</xdr:row>
      <xdr:rowOff>560083</xdr:rowOff>
    </xdr:from>
    <xdr:ext cx="579100" cy="498181"/>
    <xdr:pic>
      <xdr:nvPicPr>
        <xdr:cNvPr id="44" name="image34.jpeg">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0" y="0"/>
          <a:ext cx="579100" cy="498181"/>
        </a:xfrm>
        <a:prstGeom prst="rect">
          <a:avLst/>
        </a:prstGeom>
      </xdr:spPr>
    </xdr:pic>
    <xdr:clientData/>
  </xdr:oneCellAnchor>
  <xdr:oneCellAnchor>
    <xdr:from>
      <xdr:col>7</xdr:col>
      <xdr:colOff>6231</xdr:colOff>
      <xdr:row>44</xdr:row>
      <xdr:rowOff>120027</xdr:rowOff>
    </xdr:from>
    <xdr:ext cx="666748" cy="533387"/>
    <xdr:pic>
      <xdr:nvPicPr>
        <xdr:cNvPr id="45" name="image35.jpeg">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0" y="0"/>
          <a:ext cx="666748" cy="533387"/>
        </a:xfrm>
        <a:prstGeom prst="rect">
          <a:avLst/>
        </a:prstGeom>
      </xdr:spPr>
    </xdr:pic>
    <xdr:clientData/>
  </xdr:oneCellAnchor>
  <xdr:oneCellAnchor>
    <xdr:from>
      <xdr:col>8</xdr:col>
      <xdr:colOff>69851</xdr:colOff>
      <xdr:row>59</xdr:row>
      <xdr:rowOff>15982</xdr:rowOff>
    </xdr:from>
    <xdr:ext cx="779778" cy="577208"/>
    <xdr:pic>
      <xdr:nvPicPr>
        <xdr:cNvPr id="46" name="image36.jpeg">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0" y="0"/>
          <a:ext cx="779778" cy="577208"/>
        </a:xfrm>
        <a:prstGeom prst="rect">
          <a:avLst/>
        </a:prstGeom>
      </xdr:spPr>
    </xdr:pic>
    <xdr:clientData/>
  </xdr:oneCellAnchor>
  <xdr:oneCellAnchor>
    <xdr:from>
      <xdr:col>34</xdr:col>
      <xdr:colOff>549789</xdr:colOff>
      <xdr:row>59</xdr:row>
      <xdr:rowOff>517524</xdr:rowOff>
    </xdr:from>
    <xdr:ext cx="32384" cy="0"/>
    <xdr:sp macro="" textlink="">
      <xdr:nvSpPr>
        <xdr:cNvPr id="47" name="Shape 47">
          <a:extLst>
            <a:ext uri="{FF2B5EF4-FFF2-40B4-BE49-F238E27FC236}">
              <a16:creationId xmlns:a16="http://schemas.microsoft.com/office/drawing/2014/main" id="{00000000-0008-0000-0000-00002F000000}"/>
            </a:ext>
          </a:extLst>
        </xdr:cNvPr>
        <xdr:cNvSpPr/>
      </xdr:nvSpPr>
      <xdr:spPr>
        <a:xfrm>
          <a:off x="0" y="0"/>
          <a:ext cx="32384" cy="0"/>
        </a:xfrm>
        <a:custGeom>
          <a:avLst/>
          <a:gdLst/>
          <a:ahLst/>
          <a:cxnLst/>
          <a:rect l="0" t="0" r="0" b="0"/>
          <a:pathLst>
            <a:path w="32384">
              <a:moveTo>
                <a:pt x="0" y="0"/>
              </a:moveTo>
              <a:lnTo>
                <a:pt x="32384" y="0"/>
              </a:lnTo>
            </a:path>
          </a:pathLst>
        </a:custGeom>
        <a:ln w="9652">
          <a:solidFill>
            <a:srgbClr val="0000FF"/>
          </a:solidFill>
        </a:ln>
      </xdr:spPr>
    </xdr:sp>
    <xdr:clientData/>
  </xdr:oneCellAnchor>
  <xdr:oneCellAnchor>
    <xdr:from>
      <xdr:col>8</xdr:col>
      <xdr:colOff>43815</xdr:colOff>
      <xdr:row>54</xdr:row>
      <xdr:rowOff>159574</xdr:rowOff>
    </xdr:from>
    <xdr:ext cx="742949" cy="533396"/>
    <xdr:pic>
      <xdr:nvPicPr>
        <xdr:cNvPr id="48" name="image37.jpeg">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0" y="0"/>
          <a:ext cx="742949" cy="533396"/>
        </a:xfrm>
        <a:prstGeom prst="rect">
          <a:avLst/>
        </a:prstGeom>
      </xdr:spPr>
    </xdr:pic>
    <xdr:clientData/>
  </xdr:oneCellAnchor>
  <xdr:oneCellAnchor>
    <xdr:from>
      <xdr:col>8</xdr:col>
      <xdr:colOff>52705</xdr:colOff>
      <xdr:row>56</xdr:row>
      <xdr:rowOff>737</xdr:rowOff>
    </xdr:from>
    <xdr:ext cx="561961" cy="471703"/>
    <xdr:pic>
      <xdr:nvPicPr>
        <xdr:cNvPr id="49" name="image38.jpeg">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0" y="0"/>
          <a:ext cx="561961" cy="471703"/>
        </a:xfrm>
        <a:prstGeom prst="rect">
          <a:avLst/>
        </a:prstGeom>
      </xdr:spPr>
    </xdr:pic>
    <xdr:clientData/>
  </xdr:oneCellAnchor>
  <xdr:oneCellAnchor>
    <xdr:from>
      <xdr:col>7</xdr:col>
      <xdr:colOff>6351</xdr:colOff>
      <xdr:row>53</xdr:row>
      <xdr:rowOff>40731</xdr:rowOff>
    </xdr:from>
    <xdr:ext cx="259866" cy="593709"/>
    <xdr:pic>
      <xdr:nvPicPr>
        <xdr:cNvPr id="50" name="image39.jpeg">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0" y="0"/>
          <a:ext cx="259866" cy="593709"/>
        </a:xfrm>
        <a:prstGeom prst="rect">
          <a:avLst/>
        </a:prstGeom>
      </xdr:spPr>
    </xdr:pic>
    <xdr:clientData/>
  </xdr:oneCellAnchor>
  <xdr:oneCellAnchor>
    <xdr:from>
      <xdr:col>10</xdr:col>
      <xdr:colOff>31751</xdr:colOff>
      <xdr:row>53</xdr:row>
      <xdr:rowOff>23588</xdr:rowOff>
    </xdr:from>
    <xdr:ext cx="666619" cy="699764"/>
    <xdr:pic>
      <xdr:nvPicPr>
        <xdr:cNvPr id="51" name="image40.png">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0" y="0"/>
          <a:ext cx="666619" cy="699764"/>
        </a:xfrm>
        <a:prstGeom prst="rect">
          <a:avLst/>
        </a:prstGeom>
      </xdr:spPr>
    </xdr:pic>
    <xdr:clientData/>
  </xdr:oneCellAnchor>
  <xdr:oneCellAnchor>
    <xdr:from>
      <xdr:col>8</xdr:col>
      <xdr:colOff>108370</xdr:colOff>
      <xdr:row>58</xdr:row>
      <xdr:rowOff>106616</xdr:rowOff>
    </xdr:from>
    <xdr:ext cx="570660" cy="363562"/>
    <xdr:pic>
      <xdr:nvPicPr>
        <xdr:cNvPr id="52" name="image41.png">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0" y="0"/>
          <a:ext cx="570660" cy="363562"/>
        </a:xfrm>
        <a:prstGeom prst="rect">
          <a:avLst/>
        </a:prstGeom>
      </xdr:spPr>
    </xdr:pic>
    <xdr:clientData/>
  </xdr:oneCellAnchor>
  <xdr:oneCellAnchor>
    <xdr:from>
      <xdr:col>7</xdr:col>
      <xdr:colOff>111126</xdr:colOff>
      <xdr:row>57</xdr:row>
      <xdr:rowOff>116941</xdr:rowOff>
    </xdr:from>
    <xdr:ext cx="819148" cy="619124"/>
    <xdr:pic>
      <xdr:nvPicPr>
        <xdr:cNvPr id="53" name="image42.jpeg">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0" y="0"/>
          <a:ext cx="819148" cy="619124"/>
        </a:xfrm>
        <a:prstGeom prst="rect">
          <a:avLst/>
        </a:prstGeom>
      </xdr:spPr>
    </xdr:pic>
    <xdr:clientData/>
  </xdr:oneCellAnchor>
  <xdr:oneCellAnchor>
    <xdr:from>
      <xdr:col>6</xdr:col>
      <xdr:colOff>25401</xdr:colOff>
      <xdr:row>60</xdr:row>
      <xdr:rowOff>5651</xdr:rowOff>
    </xdr:from>
    <xdr:ext cx="1342390" cy="662940"/>
    <xdr:grpSp>
      <xdr:nvGrpSpPr>
        <xdr:cNvPr id="54" name="Group 54">
          <a:extLst>
            <a:ext uri="{FF2B5EF4-FFF2-40B4-BE49-F238E27FC236}">
              <a16:creationId xmlns:a16="http://schemas.microsoft.com/office/drawing/2014/main" id="{00000000-0008-0000-0000-000036000000}"/>
            </a:ext>
          </a:extLst>
        </xdr:cNvPr>
        <xdr:cNvGrpSpPr/>
      </xdr:nvGrpSpPr>
      <xdr:grpSpPr>
        <a:xfrm>
          <a:off x="1549401" y="34041651"/>
          <a:ext cx="1342390" cy="662940"/>
          <a:chOff x="0" y="0"/>
          <a:chExt cx="1342390" cy="662940"/>
        </a:xfrm>
      </xdr:grpSpPr>
      <xdr:pic>
        <xdr:nvPicPr>
          <xdr:cNvPr id="55" name="image43.jpeg">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0" y="16686"/>
            <a:ext cx="765716" cy="588007"/>
          </a:xfrm>
          <a:prstGeom prst="rect">
            <a:avLst/>
          </a:prstGeom>
        </xdr:spPr>
      </xdr:pic>
      <xdr:pic>
        <xdr:nvPicPr>
          <xdr:cNvPr id="56" name="image44.png">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660093" y="0"/>
            <a:ext cx="682039" cy="662582"/>
          </a:xfrm>
          <a:prstGeom prst="rect">
            <a:avLst/>
          </a:prstGeom>
        </xdr:spPr>
      </xdr:pic>
    </xdr:grpSp>
    <xdr:clientData/>
  </xdr:oneCellAnchor>
  <xdr:oneCellAnchor>
    <xdr:from>
      <xdr:col>6</xdr:col>
      <xdr:colOff>31751</xdr:colOff>
      <xdr:row>55</xdr:row>
      <xdr:rowOff>38201</xdr:rowOff>
    </xdr:from>
    <xdr:ext cx="447038" cy="593128"/>
    <xdr:pic>
      <xdr:nvPicPr>
        <xdr:cNvPr id="57" name="image45.jpeg">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0" y="0"/>
          <a:ext cx="447038" cy="593128"/>
        </a:xfrm>
        <a:prstGeom prst="rect">
          <a:avLst/>
        </a:prstGeom>
      </xdr:spPr>
    </xdr:pic>
    <xdr:clientData/>
  </xdr:oneCellAnchor>
  <xdr:oneCellAnchor>
    <xdr:from>
      <xdr:col>9</xdr:col>
      <xdr:colOff>103506</xdr:colOff>
      <xdr:row>55</xdr:row>
      <xdr:rowOff>25501</xdr:rowOff>
    </xdr:from>
    <xdr:ext cx="374013" cy="634987"/>
    <xdr:pic>
      <xdr:nvPicPr>
        <xdr:cNvPr id="58" name="image46.jpeg">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0" y="0"/>
          <a:ext cx="374013" cy="634987"/>
        </a:xfrm>
        <a:prstGeom prst="rect">
          <a:avLst/>
        </a:prstGeom>
      </xdr:spPr>
    </xdr:pic>
    <xdr:clientData/>
  </xdr:oneCellAnchor>
  <xdr:oneCellAnchor>
    <xdr:from>
      <xdr:col>11</xdr:col>
      <xdr:colOff>158290</xdr:colOff>
      <xdr:row>55</xdr:row>
      <xdr:rowOff>8355</xdr:rowOff>
    </xdr:from>
    <xdr:ext cx="331923" cy="664386"/>
    <xdr:pic>
      <xdr:nvPicPr>
        <xdr:cNvPr id="59" name="image47.jpeg">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0" y="0"/>
          <a:ext cx="331923" cy="664386"/>
        </a:xfrm>
        <a:prstGeom prst="rect">
          <a:avLst/>
        </a:prstGeom>
      </xdr:spPr>
    </xdr:pic>
    <xdr:clientData/>
  </xdr:oneCellAnchor>
  <xdr:oneCellAnchor>
    <xdr:from>
      <xdr:col>7</xdr:col>
      <xdr:colOff>49532</xdr:colOff>
      <xdr:row>67</xdr:row>
      <xdr:rowOff>109232</xdr:rowOff>
    </xdr:from>
    <xdr:ext cx="857250" cy="438150"/>
    <xdr:grpSp>
      <xdr:nvGrpSpPr>
        <xdr:cNvPr id="60" name="Group 60">
          <a:extLst>
            <a:ext uri="{FF2B5EF4-FFF2-40B4-BE49-F238E27FC236}">
              <a16:creationId xmlns:a16="http://schemas.microsoft.com/office/drawing/2014/main" id="{00000000-0008-0000-0000-00003C000000}"/>
            </a:ext>
          </a:extLst>
        </xdr:cNvPr>
        <xdr:cNvGrpSpPr/>
      </xdr:nvGrpSpPr>
      <xdr:grpSpPr>
        <a:xfrm>
          <a:off x="1713232" y="36437582"/>
          <a:ext cx="857250" cy="438150"/>
          <a:chOff x="0" y="0"/>
          <a:chExt cx="857250" cy="438150"/>
        </a:xfrm>
      </xdr:grpSpPr>
      <xdr:pic>
        <xdr:nvPicPr>
          <xdr:cNvPr id="61" name="image48.jpeg">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618044" y="0"/>
            <a:ext cx="239202" cy="341283"/>
          </a:xfrm>
          <a:prstGeom prst="rect">
            <a:avLst/>
          </a:prstGeom>
        </xdr:spPr>
      </xdr:pic>
      <xdr:pic>
        <xdr:nvPicPr>
          <xdr:cNvPr id="62" name="image49.jpeg">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260414" y="0"/>
            <a:ext cx="319324" cy="438143"/>
          </a:xfrm>
          <a:prstGeom prst="rect">
            <a:avLst/>
          </a:prstGeom>
        </xdr:spPr>
      </xdr:pic>
      <xdr:pic>
        <xdr:nvPicPr>
          <xdr:cNvPr id="63" name="image50.jpeg">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0" y="12534"/>
            <a:ext cx="239201" cy="341283"/>
          </a:xfrm>
          <a:prstGeom prst="rect">
            <a:avLst/>
          </a:prstGeom>
        </xdr:spPr>
      </xdr:pic>
    </xdr:grpSp>
    <xdr:clientData/>
  </xdr:oneCellAnchor>
  <xdr:oneCellAnchor>
    <xdr:from>
      <xdr:col>9</xdr:col>
      <xdr:colOff>83186</xdr:colOff>
      <xdr:row>74</xdr:row>
      <xdr:rowOff>8916</xdr:rowOff>
    </xdr:from>
    <xdr:ext cx="241905" cy="285748"/>
    <xdr:pic>
      <xdr:nvPicPr>
        <xdr:cNvPr id="64" name="image51.jpeg">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0" y="0"/>
          <a:ext cx="241905" cy="285748"/>
        </a:xfrm>
        <a:prstGeom prst="rect">
          <a:avLst/>
        </a:prstGeom>
      </xdr:spPr>
    </xdr:pic>
    <xdr:clientData/>
  </xdr:oneCellAnchor>
  <xdr:oneCellAnchor>
    <xdr:from>
      <xdr:col>7</xdr:col>
      <xdr:colOff>81916</xdr:colOff>
      <xdr:row>70</xdr:row>
      <xdr:rowOff>41924</xdr:rowOff>
    </xdr:from>
    <xdr:ext cx="707051" cy="626030"/>
    <xdr:pic>
      <xdr:nvPicPr>
        <xdr:cNvPr id="65" name="image52.jpeg">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0" y="0"/>
          <a:ext cx="707051" cy="626030"/>
        </a:xfrm>
        <a:prstGeom prst="rect">
          <a:avLst/>
        </a:prstGeom>
      </xdr:spPr>
    </xdr:pic>
    <xdr:clientData/>
  </xdr:oneCellAnchor>
  <xdr:oneCellAnchor>
    <xdr:from>
      <xdr:col>6</xdr:col>
      <xdr:colOff>32387</xdr:colOff>
      <xdr:row>71</xdr:row>
      <xdr:rowOff>160671</xdr:rowOff>
    </xdr:from>
    <xdr:ext cx="1074420" cy="676910"/>
    <xdr:grpSp>
      <xdr:nvGrpSpPr>
        <xdr:cNvPr id="66" name="Group 66">
          <a:extLst>
            <a:ext uri="{FF2B5EF4-FFF2-40B4-BE49-F238E27FC236}">
              <a16:creationId xmlns:a16="http://schemas.microsoft.com/office/drawing/2014/main" id="{00000000-0008-0000-0000-000042000000}"/>
            </a:ext>
          </a:extLst>
        </xdr:cNvPr>
        <xdr:cNvGrpSpPr/>
      </xdr:nvGrpSpPr>
      <xdr:grpSpPr>
        <a:xfrm>
          <a:off x="1556387" y="39244921"/>
          <a:ext cx="1074420" cy="676910"/>
          <a:chOff x="0" y="0"/>
          <a:chExt cx="1074420" cy="676910"/>
        </a:xfrm>
      </xdr:grpSpPr>
      <xdr:pic>
        <xdr:nvPicPr>
          <xdr:cNvPr id="67" name="image53.jpeg">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0" y="0"/>
            <a:ext cx="625472" cy="399855"/>
          </a:xfrm>
          <a:prstGeom prst="rect">
            <a:avLst/>
          </a:prstGeom>
        </xdr:spPr>
      </xdr:pic>
      <xdr:pic>
        <xdr:nvPicPr>
          <xdr:cNvPr id="68" name="image54.jpeg">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607696" y="209730"/>
            <a:ext cx="466724" cy="466724"/>
          </a:xfrm>
          <a:prstGeom prst="rect">
            <a:avLst/>
          </a:prstGeom>
        </xdr:spPr>
      </xdr:pic>
    </xdr:grpSp>
    <xdr:clientData/>
  </xdr:oneCellAnchor>
  <xdr:oneCellAnchor>
    <xdr:from>
      <xdr:col>6</xdr:col>
      <xdr:colOff>1006</xdr:colOff>
      <xdr:row>63</xdr:row>
      <xdr:rowOff>9536</xdr:rowOff>
    </xdr:from>
    <xdr:ext cx="1304925" cy="1142365"/>
    <xdr:grpSp>
      <xdr:nvGrpSpPr>
        <xdr:cNvPr id="69" name="Group 69">
          <a:extLst>
            <a:ext uri="{FF2B5EF4-FFF2-40B4-BE49-F238E27FC236}">
              <a16:creationId xmlns:a16="http://schemas.microsoft.com/office/drawing/2014/main" id="{00000000-0008-0000-0000-000045000000}"/>
            </a:ext>
          </a:extLst>
        </xdr:cNvPr>
        <xdr:cNvGrpSpPr/>
      </xdr:nvGrpSpPr>
      <xdr:grpSpPr>
        <a:xfrm>
          <a:off x="1525006" y="35156786"/>
          <a:ext cx="1304925" cy="1142365"/>
          <a:chOff x="0" y="0"/>
          <a:chExt cx="1304925" cy="1142365"/>
        </a:xfrm>
      </xdr:grpSpPr>
      <xdr:pic>
        <xdr:nvPicPr>
          <xdr:cNvPr id="70" name="image55.png">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0" y="0"/>
            <a:ext cx="1231579" cy="646322"/>
          </a:xfrm>
          <a:prstGeom prst="rect">
            <a:avLst/>
          </a:prstGeom>
        </xdr:spPr>
      </xdr:pic>
      <xdr:pic>
        <xdr:nvPicPr>
          <xdr:cNvPr id="71" name="image56.png">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48791" y="406160"/>
            <a:ext cx="835097" cy="417535"/>
          </a:xfrm>
          <a:prstGeom prst="rect">
            <a:avLst/>
          </a:prstGeom>
        </xdr:spPr>
      </xdr:pic>
      <xdr:pic>
        <xdr:nvPicPr>
          <xdr:cNvPr id="72" name="image57.png">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431860" y="671944"/>
            <a:ext cx="872694" cy="470408"/>
          </a:xfrm>
          <a:prstGeom prst="rect">
            <a:avLst/>
          </a:prstGeom>
        </xdr:spPr>
      </xdr:pic>
    </xdr:grpSp>
    <xdr:clientData/>
  </xdr:oneCellAnchor>
  <xdr:oneCellAnchor>
    <xdr:from>
      <xdr:col>7</xdr:col>
      <xdr:colOff>49532</xdr:colOff>
      <xdr:row>69</xdr:row>
      <xdr:rowOff>114311</xdr:rowOff>
    </xdr:from>
    <xdr:ext cx="617855" cy="454659"/>
    <xdr:grpSp>
      <xdr:nvGrpSpPr>
        <xdr:cNvPr id="73" name="Group 73">
          <a:extLst>
            <a:ext uri="{FF2B5EF4-FFF2-40B4-BE49-F238E27FC236}">
              <a16:creationId xmlns:a16="http://schemas.microsoft.com/office/drawing/2014/main" id="{00000000-0008-0000-0000-000049000000}"/>
            </a:ext>
          </a:extLst>
        </xdr:cNvPr>
        <xdr:cNvGrpSpPr/>
      </xdr:nvGrpSpPr>
      <xdr:grpSpPr>
        <a:xfrm>
          <a:off x="1713232" y="37915861"/>
          <a:ext cx="617855" cy="454659"/>
          <a:chOff x="0" y="0"/>
          <a:chExt cx="617855" cy="454659"/>
        </a:xfrm>
      </xdr:grpSpPr>
      <xdr:pic>
        <xdr:nvPicPr>
          <xdr:cNvPr id="74" name="image58.jpeg">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50161" y="0"/>
            <a:ext cx="367690" cy="234772"/>
          </a:xfrm>
          <a:prstGeom prst="rect">
            <a:avLst/>
          </a:prstGeom>
        </xdr:spPr>
      </xdr:pic>
      <xdr:pic>
        <xdr:nvPicPr>
          <xdr:cNvPr id="75" name="image59.jpeg">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0" y="201358"/>
            <a:ext cx="389937" cy="253060"/>
          </a:xfrm>
          <a:prstGeom prst="rect">
            <a:avLst/>
          </a:prstGeom>
        </xdr:spPr>
      </xdr:pic>
    </xdr:grpSp>
    <xdr:clientData/>
  </xdr:oneCellAnchor>
  <xdr:oneCellAnchor>
    <xdr:from>
      <xdr:col>7</xdr:col>
      <xdr:colOff>87632</xdr:colOff>
      <xdr:row>68</xdr:row>
      <xdr:rowOff>71132</xdr:rowOff>
    </xdr:from>
    <xdr:ext cx="823947" cy="475602"/>
    <xdr:pic>
      <xdr:nvPicPr>
        <xdr:cNvPr id="76" name="image60.jpeg">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0" y="0"/>
          <a:ext cx="823947" cy="475602"/>
        </a:xfrm>
        <a:prstGeom prst="rect">
          <a:avLst/>
        </a:prstGeom>
      </xdr:spPr>
    </xdr:pic>
    <xdr:clientData/>
  </xdr:oneCellAnchor>
  <xdr:oneCellAnchor>
    <xdr:from>
      <xdr:col>8</xdr:col>
      <xdr:colOff>189877</xdr:colOff>
      <xdr:row>73</xdr:row>
      <xdr:rowOff>82576</xdr:rowOff>
    </xdr:from>
    <xdr:ext cx="350507" cy="323048"/>
    <xdr:pic>
      <xdr:nvPicPr>
        <xdr:cNvPr id="77" name="image61.jpeg">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0" y="0"/>
          <a:ext cx="350507" cy="323048"/>
        </a:xfrm>
        <a:prstGeom prst="rect">
          <a:avLst/>
        </a:prstGeom>
      </xdr:spPr>
    </xdr:pic>
    <xdr:clientData/>
  </xdr:oneCellAnchor>
  <xdr:oneCellAnchor>
    <xdr:from>
      <xdr:col>8</xdr:col>
      <xdr:colOff>132083</xdr:colOff>
      <xdr:row>72</xdr:row>
      <xdr:rowOff>88926</xdr:rowOff>
    </xdr:from>
    <xdr:ext cx="432431" cy="380878"/>
    <xdr:pic>
      <xdr:nvPicPr>
        <xdr:cNvPr id="78" name="image62.jpeg">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0" y="0"/>
          <a:ext cx="432431" cy="38087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76758</xdr:colOff>
      <xdr:row>11</xdr:row>
      <xdr:rowOff>683058</xdr:rowOff>
    </xdr:from>
    <xdr:ext cx="215900" cy="0"/>
    <xdr:sp macro="" textlink="">
      <xdr:nvSpPr>
        <xdr:cNvPr id="7" name="Shape 7">
          <a:extLst>
            <a:ext uri="{FF2B5EF4-FFF2-40B4-BE49-F238E27FC236}">
              <a16:creationId xmlns:a16="http://schemas.microsoft.com/office/drawing/2014/main" id="{EB35F089-6F7D-4B61-BE8B-D1375A634003}"/>
            </a:ext>
            <a:ext uri="{147F2762-F138-4A5C-976F-8EAC2B608ADB}">
              <a16:predDERef xmlns:a16="http://schemas.microsoft.com/office/drawing/2014/main" pred="{098F9D30-4B92-4F9A-8103-B242AAD80E17}"/>
            </a:ext>
          </a:extLst>
        </xdr:cNvPr>
        <xdr:cNvSpPr/>
      </xdr:nvSpPr>
      <xdr:spPr>
        <a:xfrm>
          <a:off x="1886508" y="4635933"/>
          <a:ext cx="215900" cy="0"/>
        </a:xfrm>
        <a:custGeom>
          <a:avLst/>
          <a:gdLst/>
          <a:ahLst/>
          <a:cxnLst/>
          <a:rect l="0" t="0" r="0" b="0"/>
          <a:pathLst>
            <a:path w="215900">
              <a:moveTo>
                <a:pt x="215569" y="0"/>
              </a:moveTo>
              <a:lnTo>
                <a:pt x="0" y="0"/>
              </a:lnTo>
            </a:path>
          </a:pathLst>
        </a:custGeom>
        <a:ln w="9525">
          <a:solidFill>
            <a:srgbClr val="7E7E7E"/>
          </a:solidFill>
        </a:ln>
      </xdr:spPr>
    </xdr:sp>
    <xdr:clientData/>
  </xdr:oneCellAnchor>
  <xdr:oneCellAnchor>
    <xdr:from>
      <xdr:col>33</xdr:col>
      <xdr:colOff>328174</xdr:colOff>
      <xdr:row>20</xdr:row>
      <xdr:rowOff>508635</xdr:rowOff>
    </xdr:from>
    <xdr:ext cx="1034415" cy="0"/>
    <xdr:sp macro="" textlink="">
      <xdr:nvSpPr>
        <xdr:cNvPr id="11" name="Shape 11">
          <a:extLst>
            <a:ext uri="{FF2B5EF4-FFF2-40B4-BE49-F238E27FC236}">
              <a16:creationId xmlns:a16="http://schemas.microsoft.com/office/drawing/2014/main" id="{455A187A-A2F8-4B98-A8D3-DFA3A8280640}"/>
            </a:ext>
            <a:ext uri="{147F2762-F138-4A5C-976F-8EAC2B608ADB}">
              <a16:predDERef xmlns:a16="http://schemas.microsoft.com/office/drawing/2014/main" pred="{6EEE042E-537C-4713-B786-CF537920E4F7}"/>
            </a:ext>
          </a:extLst>
        </xdr:cNvPr>
        <xdr:cNvSpPr/>
      </xdr:nvSpPr>
      <xdr:spPr>
        <a:xfrm>
          <a:off x="7271899" y="9557385"/>
          <a:ext cx="1034415" cy="0"/>
        </a:xfrm>
        <a:custGeom>
          <a:avLst/>
          <a:gdLst/>
          <a:ahLst/>
          <a:cxnLst/>
          <a:rect l="0" t="0" r="0" b="0"/>
          <a:pathLst>
            <a:path w="1034415">
              <a:moveTo>
                <a:pt x="0" y="0"/>
              </a:moveTo>
              <a:lnTo>
                <a:pt x="1034415" y="0"/>
              </a:lnTo>
            </a:path>
          </a:pathLst>
        </a:custGeom>
        <a:ln w="9652">
          <a:solidFill>
            <a:srgbClr val="00AEEE"/>
          </a:solidFill>
        </a:ln>
      </xdr:spPr>
    </xdr:sp>
    <xdr:clientData/>
  </xdr:oneCellAnchor>
  <xdr:oneCellAnchor>
    <xdr:from>
      <xdr:col>6</xdr:col>
      <xdr:colOff>50172</xdr:colOff>
      <xdr:row>21</xdr:row>
      <xdr:rowOff>107950</xdr:rowOff>
    </xdr:from>
    <xdr:ext cx="1162036" cy="723886"/>
    <xdr:pic>
      <xdr:nvPicPr>
        <xdr:cNvPr id="13" name="image10.jpeg">
          <a:extLst>
            <a:ext uri="{FF2B5EF4-FFF2-40B4-BE49-F238E27FC236}">
              <a16:creationId xmlns:a16="http://schemas.microsoft.com/office/drawing/2014/main" id="{AB5015A9-52EF-4E4D-B8CA-73F93990544F}"/>
            </a:ext>
            <a:ext uri="{147F2762-F138-4A5C-976F-8EAC2B608ADB}">
              <a16:predDERef xmlns:a16="http://schemas.microsoft.com/office/drawing/2014/main" pred="{0D4504E2-8A58-4370-936E-95E8F815D4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1772" y="10147300"/>
          <a:ext cx="1162036" cy="723886"/>
        </a:xfrm>
        <a:prstGeom prst="rect">
          <a:avLst/>
        </a:prstGeom>
      </xdr:spPr>
    </xdr:pic>
    <xdr:clientData/>
  </xdr:oneCellAnchor>
  <xdr:oneCellAnchor>
    <xdr:from>
      <xdr:col>7</xdr:col>
      <xdr:colOff>126372</xdr:colOff>
      <xdr:row>22</xdr:row>
      <xdr:rowOff>81305</xdr:rowOff>
    </xdr:from>
    <xdr:ext cx="590549" cy="590536"/>
    <xdr:pic>
      <xdr:nvPicPr>
        <xdr:cNvPr id="14" name="image11.jpeg">
          <a:extLst>
            <a:ext uri="{FF2B5EF4-FFF2-40B4-BE49-F238E27FC236}">
              <a16:creationId xmlns:a16="http://schemas.microsoft.com/office/drawing/2014/main" id="{02FD615D-12DB-472F-9D32-D98D76702231}"/>
            </a:ext>
            <a:ext uri="{147F2762-F138-4A5C-976F-8EAC2B608ADB}">
              <a16:predDERef xmlns:a16="http://schemas.microsoft.com/office/drawing/2014/main" pred="{AB5015A9-52EF-4E4D-B8CA-73F9399054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1797" y="11120780"/>
          <a:ext cx="590549" cy="590536"/>
        </a:xfrm>
        <a:prstGeom prst="rect">
          <a:avLst/>
        </a:prstGeom>
      </xdr:spPr>
    </xdr:pic>
    <xdr:clientData/>
  </xdr:oneCellAnchor>
  <xdr:oneCellAnchor>
    <xdr:from>
      <xdr:col>8</xdr:col>
      <xdr:colOff>34933</xdr:colOff>
      <xdr:row>23</xdr:row>
      <xdr:rowOff>68593</xdr:rowOff>
    </xdr:from>
    <xdr:ext cx="609598" cy="581024"/>
    <xdr:pic>
      <xdr:nvPicPr>
        <xdr:cNvPr id="15" name="image12.jpeg">
          <a:extLst>
            <a:ext uri="{FF2B5EF4-FFF2-40B4-BE49-F238E27FC236}">
              <a16:creationId xmlns:a16="http://schemas.microsoft.com/office/drawing/2014/main" id="{1A34DE59-6B12-4408-A80E-75140E98ECD4}"/>
            </a:ext>
            <a:ext uri="{147F2762-F138-4A5C-976F-8EAC2B608ADB}">
              <a16:predDERef xmlns:a16="http://schemas.microsoft.com/office/drawing/2014/main" pred="{02FD615D-12DB-472F-9D32-D98D7670223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54183" y="11889118"/>
          <a:ext cx="609598" cy="581024"/>
        </a:xfrm>
        <a:prstGeom prst="rect">
          <a:avLst/>
        </a:prstGeom>
      </xdr:spPr>
    </xdr:pic>
    <xdr:clientData/>
  </xdr:oneCellAnchor>
  <xdr:oneCellAnchor>
    <xdr:from>
      <xdr:col>7</xdr:col>
      <xdr:colOff>34297</xdr:colOff>
      <xdr:row>25</xdr:row>
      <xdr:rowOff>93369</xdr:rowOff>
    </xdr:from>
    <xdr:ext cx="1057274" cy="628647"/>
    <xdr:pic>
      <xdr:nvPicPr>
        <xdr:cNvPr id="16" name="image13.png">
          <a:extLst>
            <a:ext uri="{FF2B5EF4-FFF2-40B4-BE49-F238E27FC236}">
              <a16:creationId xmlns:a16="http://schemas.microsoft.com/office/drawing/2014/main" id="{AEE12BF2-3783-4DCA-82B7-12D345523014}"/>
            </a:ext>
            <a:ext uri="{147F2762-F138-4A5C-976F-8EAC2B608ADB}">
              <a16:predDERef xmlns:a16="http://schemas.microsoft.com/office/drawing/2014/main" pred="{1A34DE59-6B12-4408-A80E-75140E98ECD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29722" y="13628394"/>
          <a:ext cx="1057274" cy="628647"/>
        </a:xfrm>
        <a:prstGeom prst="rect">
          <a:avLst/>
        </a:prstGeom>
      </xdr:spPr>
    </xdr:pic>
    <xdr:clientData/>
  </xdr:oneCellAnchor>
  <xdr:oneCellAnchor>
    <xdr:from>
      <xdr:col>6</xdr:col>
      <xdr:colOff>74301</xdr:colOff>
      <xdr:row>26</xdr:row>
      <xdr:rowOff>57175</xdr:rowOff>
    </xdr:from>
    <xdr:ext cx="1246505" cy="1091565"/>
    <xdr:grpSp>
      <xdr:nvGrpSpPr>
        <xdr:cNvPr id="17" name="Group 17">
          <a:extLst>
            <a:ext uri="{FF2B5EF4-FFF2-40B4-BE49-F238E27FC236}">
              <a16:creationId xmlns:a16="http://schemas.microsoft.com/office/drawing/2014/main" id="{87BB065E-22F7-483B-9C68-9A6EDDABD391}"/>
            </a:ext>
            <a:ext uri="{147F2762-F138-4A5C-976F-8EAC2B608ADB}">
              <a16:predDERef xmlns:a16="http://schemas.microsoft.com/office/drawing/2014/main" pred="{AEE12BF2-3783-4DCA-82B7-12D345523014}"/>
            </a:ext>
          </a:extLst>
        </xdr:cNvPr>
        <xdr:cNvGrpSpPr/>
      </xdr:nvGrpSpPr>
      <xdr:grpSpPr>
        <a:xfrm>
          <a:off x="1598301" y="16059175"/>
          <a:ext cx="1246505" cy="1091565"/>
          <a:chOff x="0" y="0"/>
          <a:chExt cx="1246505" cy="1091565"/>
        </a:xfrm>
      </xdr:grpSpPr>
      <xdr:pic>
        <xdr:nvPicPr>
          <xdr:cNvPr id="18" name="image14.jpeg">
            <a:extLst>
              <a:ext uri="{FF2B5EF4-FFF2-40B4-BE49-F238E27FC236}">
                <a16:creationId xmlns:a16="http://schemas.microsoft.com/office/drawing/2014/main" id="{36F62096-9E76-353E-FC34-F6A06A061E3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25195" y="0"/>
            <a:ext cx="521309" cy="552145"/>
          </a:xfrm>
          <a:prstGeom prst="rect">
            <a:avLst/>
          </a:prstGeom>
        </xdr:spPr>
      </xdr:pic>
      <xdr:pic>
        <xdr:nvPicPr>
          <xdr:cNvPr id="19" name="image15.png">
            <a:extLst>
              <a:ext uri="{FF2B5EF4-FFF2-40B4-BE49-F238E27FC236}">
                <a16:creationId xmlns:a16="http://schemas.microsoft.com/office/drawing/2014/main" id="{9054A48B-216F-EBCF-692A-1BC0EC14068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3893" y="386664"/>
            <a:ext cx="688198" cy="704608"/>
          </a:xfrm>
          <a:prstGeom prst="rect">
            <a:avLst/>
          </a:prstGeom>
        </xdr:spPr>
      </xdr:pic>
      <xdr:pic>
        <xdr:nvPicPr>
          <xdr:cNvPr id="20" name="image16.jpeg">
            <a:extLst>
              <a:ext uri="{FF2B5EF4-FFF2-40B4-BE49-F238E27FC236}">
                <a16:creationId xmlns:a16="http://schemas.microsoft.com/office/drawing/2014/main" id="{C4BAA8C3-C6D4-1AE5-5627-AE53B93F62A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31513"/>
            <a:ext cx="610844" cy="471533"/>
          </a:xfrm>
          <a:prstGeom prst="rect">
            <a:avLst/>
          </a:prstGeom>
        </xdr:spPr>
      </xdr:pic>
    </xdr:grpSp>
    <xdr:clientData/>
  </xdr:oneCellAnchor>
  <xdr:oneCellAnchor>
    <xdr:from>
      <xdr:col>8</xdr:col>
      <xdr:colOff>73032</xdr:colOff>
      <xdr:row>24</xdr:row>
      <xdr:rowOff>160671</xdr:rowOff>
    </xdr:from>
    <xdr:ext cx="672463" cy="592362"/>
    <xdr:pic>
      <xdr:nvPicPr>
        <xdr:cNvPr id="21" name="image17.jpeg">
          <a:extLst>
            <a:ext uri="{FF2B5EF4-FFF2-40B4-BE49-F238E27FC236}">
              <a16:creationId xmlns:a16="http://schemas.microsoft.com/office/drawing/2014/main" id="{764BACD4-F3B0-47BA-84A0-0456CB406E9C}"/>
            </a:ext>
            <a:ext uri="{147F2762-F138-4A5C-976F-8EAC2B608ADB}">
              <a16:predDERef xmlns:a16="http://schemas.microsoft.com/office/drawing/2014/main" pred="{87BB065E-22F7-483B-9C68-9A6EDDABD39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92282" y="12819396"/>
          <a:ext cx="672463" cy="592362"/>
        </a:xfrm>
        <a:prstGeom prst="rect">
          <a:avLst/>
        </a:prstGeom>
      </xdr:spPr>
    </xdr:pic>
    <xdr:clientData/>
  </xdr:oneCellAnchor>
  <xdr:oneCellAnchor>
    <xdr:from>
      <xdr:col>9</xdr:col>
      <xdr:colOff>81287</xdr:colOff>
      <xdr:row>27</xdr:row>
      <xdr:rowOff>563246</xdr:rowOff>
    </xdr:from>
    <xdr:ext cx="740409" cy="418463"/>
    <xdr:pic>
      <xdr:nvPicPr>
        <xdr:cNvPr id="22" name="image18.jpeg">
          <a:extLst>
            <a:ext uri="{FF2B5EF4-FFF2-40B4-BE49-F238E27FC236}">
              <a16:creationId xmlns:a16="http://schemas.microsoft.com/office/drawing/2014/main" id="{8FBA7BB6-D219-44AC-AB41-1F3C05465546}"/>
            </a:ext>
            <a:ext uri="{147F2762-F138-4A5C-976F-8EAC2B608ADB}">
              <a16:predDERef xmlns:a16="http://schemas.microsoft.com/office/drawing/2014/main" pred="{764BACD4-F3B0-47BA-84A0-0456CB406E9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891037" y="16108046"/>
          <a:ext cx="740409" cy="418463"/>
        </a:xfrm>
        <a:prstGeom prst="rect">
          <a:avLst/>
        </a:prstGeom>
      </xdr:spPr>
    </xdr:pic>
    <xdr:clientData/>
  </xdr:oneCellAnchor>
  <xdr:oneCellAnchor>
    <xdr:from>
      <xdr:col>11</xdr:col>
      <xdr:colOff>96527</xdr:colOff>
      <xdr:row>27</xdr:row>
      <xdr:rowOff>137161</xdr:rowOff>
    </xdr:from>
    <xdr:ext cx="458469" cy="374014"/>
    <xdr:pic>
      <xdr:nvPicPr>
        <xdr:cNvPr id="23" name="image19.jpeg">
          <a:extLst>
            <a:ext uri="{FF2B5EF4-FFF2-40B4-BE49-F238E27FC236}">
              <a16:creationId xmlns:a16="http://schemas.microsoft.com/office/drawing/2014/main" id="{05C6222F-312C-4D18-A377-102054EF1B85}"/>
            </a:ext>
            <a:ext uri="{147F2762-F138-4A5C-976F-8EAC2B608ADB}">
              <a16:predDERef xmlns:a16="http://schemas.microsoft.com/office/drawing/2014/main" pred="{8FBA7BB6-D219-44AC-AB41-1F3C0546554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87277" y="15681961"/>
          <a:ext cx="458469" cy="374014"/>
        </a:xfrm>
        <a:prstGeom prst="rect">
          <a:avLst/>
        </a:prstGeom>
      </xdr:spPr>
    </xdr:pic>
    <xdr:clientData/>
  </xdr:oneCellAnchor>
  <xdr:oneCellAnchor>
    <xdr:from>
      <xdr:col>6</xdr:col>
      <xdr:colOff>75572</xdr:colOff>
      <xdr:row>27</xdr:row>
      <xdr:rowOff>137161</xdr:rowOff>
    </xdr:from>
    <xdr:ext cx="367016" cy="729614"/>
    <xdr:pic>
      <xdr:nvPicPr>
        <xdr:cNvPr id="24" name="image20.jpeg">
          <a:extLst>
            <a:ext uri="{FF2B5EF4-FFF2-40B4-BE49-F238E27FC236}">
              <a16:creationId xmlns:a16="http://schemas.microsoft.com/office/drawing/2014/main" id="{1DDF361A-FA18-4DAB-89D4-7E9822D754BB}"/>
            </a:ext>
            <a:ext uri="{147F2762-F138-4A5C-976F-8EAC2B608ADB}">
              <a16:predDERef xmlns:a16="http://schemas.microsoft.com/office/drawing/2014/main" pred="{05C6222F-312C-4D18-A377-102054EF1B8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447172" y="15681961"/>
          <a:ext cx="367016" cy="729614"/>
        </a:xfrm>
        <a:prstGeom prst="rect">
          <a:avLst/>
        </a:prstGeom>
      </xdr:spPr>
    </xdr:pic>
    <xdr:clientData/>
  </xdr:oneCellAnchor>
  <xdr:oneCellAnchor>
    <xdr:from>
      <xdr:col>8</xdr:col>
      <xdr:colOff>125431</xdr:colOff>
      <xdr:row>28</xdr:row>
      <xdr:rowOff>294554</xdr:rowOff>
    </xdr:from>
    <xdr:ext cx="341245" cy="541012"/>
    <xdr:pic>
      <xdr:nvPicPr>
        <xdr:cNvPr id="25" name="image21.jpeg">
          <a:extLst>
            <a:ext uri="{FF2B5EF4-FFF2-40B4-BE49-F238E27FC236}">
              <a16:creationId xmlns:a16="http://schemas.microsoft.com/office/drawing/2014/main" id="{E88C9616-43D4-4F34-BFBA-58DDF6894539}"/>
            </a:ext>
            <a:ext uri="{147F2762-F138-4A5C-976F-8EAC2B608ADB}">
              <a16:predDERef xmlns:a16="http://schemas.microsoft.com/office/drawing/2014/main" pred="{1DDF361A-FA18-4DAB-89D4-7E9822D754B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44681" y="16944254"/>
          <a:ext cx="341245" cy="541012"/>
        </a:xfrm>
        <a:prstGeom prst="rect">
          <a:avLst/>
        </a:prstGeom>
      </xdr:spPr>
    </xdr:pic>
    <xdr:clientData/>
  </xdr:oneCellAnchor>
  <xdr:oneCellAnchor>
    <xdr:from>
      <xdr:col>10</xdr:col>
      <xdr:colOff>131378</xdr:colOff>
      <xdr:row>28</xdr:row>
      <xdr:rowOff>161383</xdr:rowOff>
    </xdr:from>
    <xdr:ext cx="268115" cy="679891"/>
    <xdr:pic>
      <xdr:nvPicPr>
        <xdr:cNvPr id="26" name="image22.jpeg">
          <a:extLst>
            <a:ext uri="{FF2B5EF4-FFF2-40B4-BE49-F238E27FC236}">
              <a16:creationId xmlns:a16="http://schemas.microsoft.com/office/drawing/2014/main" id="{02D33BFF-CDDF-45BA-8513-7CA4EEC16047}"/>
            </a:ext>
            <a:ext uri="{147F2762-F138-4A5C-976F-8EAC2B608ADB}">
              <a16:predDERef xmlns:a16="http://schemas.microsoft.com/office/drawing/2014/main" pred="{E88C9616-43D4-4F34-BFBA-58DDF689453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131628" y="16811083"/>
          <a:ext cx="268115" cy="679891"/>
        </a:xfrm>
        <a:prstGeom prst="rect">
          <a:avLst/>
        </a:prstGeom>
      </xdr:spPr>
    </xdr:pic>
    <xdr:clientData/>
  </xdr:oneCellAnchor>
  <xdr:oneCellAnchor>
    <xdr:from>
      <xdr:col>9</xdr:col>
      <xdr:colOff>129738</xdr:colOff>
      <xdr:row>40</xdr:row>
      <xdr:rowOff>290021</xdr:rowOff>
    </xdr:from>
    <xdr:ext cx="341255" cy="541024"/>
    <xdr:pic>
      <xdr:nvPicPr>
        <xdr:cNvPr id="27" name="image21.jpeg">
          <a:extLst>
            <a:ext uri="{FF2B5EF4-FFF2-40B4-BE49-F238E27FC236}">
              <a16:creationId xmlns:a16="http://schemas.microsoft.com/office/drawing/2014/main" id="{2124E689-10E8-43D4-9D35-EC9A8D918BE3}"/>
            </a:ext>
            <a:ext uri="{147F2762-F138-4A5C-976F-8EAC2B608ADB}">
              <a16:predDERef xmlns:a16="http://schemas.microsoft.com/office/drawing/2014/main" pred="{02D33BFF-CDDF-45BA-8513-7CA4EEC1604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939488" y="20606846"/>
          <a:ext cx="341255" cy="541024"/>
        </a:xfrm>
        <a:prstGeom prst="rect">
          <a:avLst/>
        </a:prstGeom>
      </xdr:spPr>
    </xdr:pic>
    <xdr:clientData/>
  </xdr:oneCellAnchor>
  <xdr:oneCellAnchor>
    <xdr:from>
      <xdr:col>11</xdr:col>
      <xdr:colOff>135695</xdr:colOff>
      <xdr:row>40</xdr:row>
      <xdr:rowOff>156858</xdr:rowOff>
    </xdr:from>
    <xdr:ext cx="268114" cy="679889"/>
    <xdr:pic>
      <xdr:nvPicPr>
        <xdr:cNvPr id="28" name="image22.jpeg">
          <a:extLst>
            <a:ext uri="{FF2B5EF4-FFF2-40B4-BE49-F238E27FC236}">
              <a16:creationId xmlns:a16="http://schemas.microsoft.com/office/drawing/2014/main" id="{198B316F-46C8-46E9-AF3D-7976C9D233F0}"/>
            </a:ext>
            <a:ext uri="{147F2762-F138-4A5C-976F-8EAC2B608ADB}">
              <a16:predDERef xmlns:a16="http://schemas.microsoft.com/office/drawing/2014/main" pred="{2124E689-10E8-43D4-9D35-EC9A8D918BE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326445" y="20473683"/>
          <a:ext cx="268114" cy="679889"/>
        </a:xfrm>
        <a:prstGeom prst="rect">
          <a:avLst/>
        </a:prstGeom>
      </xdr:spPr>
    </xdr:pic>
    <xdr:clientData/>
  </xdr:oneCellAnchor>
  <xdr:oneCellAnchor>
    <xdr:from>
      <xdr:col>35</xdr:col>
      <xdr:colOff>32263</xdr:colOff>
      <xdr:row>42</xdr:row>
      <xdr:rowOff>693767</xdr:rowOff>
    </xdr:from>
    <xdr:ext cx="31750" cy="0"/>
    <xdr:sp macro="" textlink="">
      <xdr:nvSpPr>
        <xdr:cNvPr id="29" name="Shape 29">
          <a:extLst>
            <a:ext uri="{FF2B5EF4-FFF2-40B4-BE49-F238E27FC236}">
              <a16:creationId xmlns:a16="http://schemas.microsoft.com/office/drawing/2014/main" id="{14389F21-2426-4737-A72F-0B885F8C0605}"/>
            </a:ext>
            <a:ext uri="{147F2762-F138-4A5C-976F-8EAC2B608ADB}">
              <a16:predDERef xmlns:a16="http://schemas.microsoft.com/office/drawing/2014/main" pred="{198B316F-46C8-46E9-AF3D-7976C9D233F0}"/>
            </a:ext>
          </a:extLst>
        </xdr:cNvPr>
        <xdr:cNvSpPr/>
      </xdr:nvSpPr>
      <xdr:spPr>
        <a:xfrm>
          <a:off x="8576188" y="22706042"/>
          <a:ext cx="31750" cy="0"/>
        </a:xfrm>
        <a:custGeom>
          <a:avLst/>
          <a:gdLst/>
          <a:ahLst/>
          <a:cxnLst/>
          <a:rect l="0" t="0" r="0" b="0"/>
          <a:pathLst>
            <a:path w="31750">
              <a:moveTo>
                <a:pt x="0" y="0"/>
              </a:moveTo>
              <a:lnTo>
                <a:pt x="31750" y="0"/>
              </a:lnTo>
            </a:path>
          </a:pathLst>
        </a:custGeom>
        <a:ln w="9652">
          <a:solidFill>
            <a:srgbClr val="000000"/>
          </a:solidFill>
        </a:ln>
      </xdr:spPr>
    </xdr:sp>
    <xdr:clientData/>
  </xdr:oneCellAnchor>
  <xdr:oneCellAnchor>
    <xdr:from>
      <xdr:col>34</xdr:col>
      <xdr:colOff>41909</xdr:colOff>
      <xdr:row>49</xdr:row>
      <xdr:rowOff>220053</xdr:rowOff>
    </xdr:from>
    <xdr:ext cx="622300" cy="0"/>
    <xdr:sp macro="" textlink="">
      <xdr:nvSpPr>
        <xdr:cNvPr id="30" name="Shape 30">
          <a:extLst>
            <a:ext uri="{FF2B5EF4-FFF2-40B4-BE49-F238E27FC236}">
              <a16:creationId xmlns:a16="http://schemas.microsoft.com/office/drawing/2014/main" id="{FE76BF53-F9B1-46F9-8ABF-BF667A8D6094}"/>
            </a:ext>
            <a:ext uri="{147F2762-F138-4A5C-976F-8EAC2B608ADB}">
              <a16:predDERef xmlns:a16="http://schemas.microsoft.com/office/drawing/2014/main" pred="{14389F21-2426-4737-A72F-0B885F8C0605}"/>
            </a:ext>
          </a:extLst>
        </xdr:cNvPr>
        <xdr:cNvSpPr/>
      </xdr:nvSpPr>
      <xdr:spPr>
        <a:xfrm>
          <a:off x="7519034" y="26909103"/>
          <a:ext cx="622300" cy="0"/>
        </a:xfrm>
        <a:custGeom>
          <a:avLst/>
          <a:gdLst/>
          <a:ahLst/>
          <a:cxnLst/>
          <a:rect l="0" t="0" r="0" b="0"/>
          <a:pathLst>
            <a:path w="622300">
              <a:moveTo>
                <a:pt x="0" y="0"/>
              </a:moveTo>
              <a:lnTo>
                <a:pt x="622300" y="0"/>
              </a:lnTo>
            </a:path>
          </a:pathLst>
        </a:custGeom>
        <a:ln w="9652">
          <a:solidFill>
            <a:srgbClr val="00AEEE"/>
          </a:solidFill>
        </a:ln>
      </xdr:spPr>
    </xdr:sp>
    <xdr:clientData/>
  </xdr:oneCellAnchor>
  <xdr:oneCellAnchor>
    <xdr:from>
      <xdr:col>34</xdr:col>
      <xdr:colOff>912494</xdr:colOff>
      <xdr:row>50</xdr:row>
      <xdr:rowOff>488024</xdr:rowOff>
    </xdr:from>
    <xdr:ext cx="32384" cy="0"/>
    <xdr:sp macro="" textlink="">
      <xdr:nvSpPr>
        <xdr:cNvPr id="31" name="Shape 31">
          <a:extLst>
            <a:ext uri="{FF2B5EF4-FFF2-40B4-BE49-F238E27FC236}">
              <a16:creationId xmlns:a16="http://schemas.microsoft.com/office/drawing/2014/main" id="{CFC1D39B-5CA7-4AEB-9C38-33F288D8DF50}"/>
            </a:ext>
            <a:ext uri="{147F2762-F138-4A5C-976F-8EAC2B608ADB}">
              <a16:predDERef xmlns:a16="http://schemas.microsoft.com/office/drawing/2014/main" pred="{FE76BF53-F9B1-46F9-8ABF-BF667A8D6094}"/>
            </a:ext>
          </a:extLst>
        </xdr:cNvPr>
        <xdr:cNvSpPr/>
      </xdr:nvSpPr>
      <xdr:spPr>
        <a:xfrm>
          <a:off x="8389619" y="27805724"/>
          <a:ext cx="32384" cy="0"/>
        </a:xfrm>
        <a:custGeom>
          <a:avLst/>
          <a:gdLst/>
          <a:ahLst/>
          <a:cxnLst/>
          <a:rect l="0" t="0" r="0" b="0"/>
          <a:pathLst>
            <a:path w="32384">
              <a:moveTo>
                <a:pt x="0" y="0"/>
              </a:moveTo>
              <a:lnTo>
                <a:pt x="32384" y="0"/>
              </a:lnTo>
            </a:path>
          </a:pathLst>
        </a:custGeom>
        <a:ln w="9652">
          <a:solidFill>
            <a:srgbClr val="0000FF"/>
          </a:solidFill>
        </a:ln>
      </xdr:spPr>
    </xdr:sp>
    <xdr:clientData/>
  </xdr:oneCellAnchor>
  <xdr:oneCellAnchor>
    <xdr:from>
      <xdr:col>9</xdr:col>
      <xdr:colOff>82499</xdr:colOff>
      <xdr:row>48</xdr:row>
      <xdr:rowOff>10529</xdr:rowOff>
    </xdr:from>
    <xdr:ext cx="413315" cy="516532"/>
    <xdr:pic>
      <xdr:nvPicPr>
        <xdr:cNvPr id="32" name="image23.jpeg">
          <a:extLst>
            <a:ext uri="{FF2B5EF4-FFF2-40B4-BE49-F238E27FC236}">
              <a16:creationId xmlns:a16="http://schemas.microsoft.com/office/drawing/2014/main" id="{775024E3-F0E3-4538-8190-8DF5A10DF491}"/>
            </a:ext>
            <a:ext uri="{147F2762-F138-4A5C-976F-8EAC2B608ADB}">
              <a16:predDERef xmlns:a16="http://schemas.microsoft.com/office/drawing/2014/main" pred="{CFC1D39B-5CA7-4AEB-9C38-33F288D8DF5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892249" y="26128079"/>
          <a:ext cx="413315" cy="516532"/>
        </a:xfrm>
        <a:prstGeom prst="rect">
          <a:avLst/>
        </a:prstGeom>
      </xdr:spPr>
    </xdr:pic>
    <xdr:clientData/>
  </xdr:oneCellAnchor>
  <xdr:oneCellAnchor>
    <xdr:from>
      <xdr:col>6</xdr:col>
      <xdr:colOff>76717</xdr:colOff>
      <xdr:row>47</xdr:row>
      <xdr:rowOff>69875</xdr:rowOff>
    </xdr:from>
    <xdr:ext cx="582677" cy="451098"/>
    <xdr:pic>
      <xdr:nvPicPr>
        <xdr:cNvPr id="33" name="image24.jpeg">
          <a:extLst>
            <a:ext uri="{FF2B5EF4-FFF2-40B4-BE49-F238E27FC236}">
              <a16:creationId xmlns:a16="http://schemas.microsoft.com/office/drawing/2014/main" id="{10C33355-B283-4F50-9736-63982A598EDD}"/>
            </a:ext>
            <a:ext uri="{147F2762-F138-4A5C-976F-8EAC2B608ADB}">
              <a16:predDERef xmlns:a16="http://schemas.microsoft.com/office/drawing/2014/main" pred="{775024E3-F0E3-4538-8190-8DF5A10DF491}"/>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448317" y="25654025"/>
          <a:ext cx="582677" cy="451098"/>
        </a:xfrm>
        <a:prstGeom prst="rect">
          <a:avLst/>
        </a:prstGeom>
      </xdr:spPr>
    </xdr:pic>
    <xdr:clientData/>
  </xdr:oneCellAnchor>
  <xdr:oneCellAnchor>
    <xdr:from>
      <xdr:col>9</xdr:col>
      <xdr:colOff>161575</xdr:colOff>
      <xdr:row>50</xdr:row>
      <xdr:rowOff>85230</xdr:rowOff>
    </xdr:from>
    <xdr:ext cx="478724" cy="419785"/>
    <xdr:pic>
      <xdr:nvPicPr>
        <xdr:cNvPr id="34" name="image25.jpeg">
          <a:extLst>
            <a:ext uri="{FF2B5EF4-FFF2-40B4-BE49-F238E27FC236}">
              <a16:creationId xmlns:a16="http://schemas.microsoft.com/office/drawing/2014/main" id="{766E73C3-D359-4435-AFBB-B1D08E58D612}"/>
            </a:ext>
            <a:ext uri="{147F2762-F138-4A5C-976F-8EAC2B608ADB}">
              <a16:predDERef xmlns:a16="http://schemas.microsoft.com/office/drawing/2014/main" pred="{10C33355-B283-4F50-9736-63982A598EDD}"/>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71325" y="27402930"/>
          <a:ext cx="478724" cy="419785"/>
        </a:xfrm>
        <a:prstGeom prst="rect">
          <a:avLst/>
        </a:prstGeom>
      </xdr:spPr>
    </xdr:pic>
    <xdr:clientData/>
  </xdr:oneCellAnchor>
  <xdr:oneCellAnchor>
    <xdr:from>
      <xdr:col>6</xdr:col>
      <xdr:colOff>83938</xdr:colOff>
      <xdr:row>50</xdr:row>
      <xdr:rowOff>15266</xdr:rowOff>
    </xdr:from>
    <xdr:ext cx="477277" cy="561973"/>
    <xdr:pic>
      <xdr:nvPicPr>
        <xdr:cNvPr id="35" name="image26.jpeg">
          <a:extLst>
            <a:ext uri="{FF2B5EF4-FFF2-40B4-BE49-F238E27FC236}">
              <a16:creationId xmlns:a16="http://schemas.microsoft.com/office/drawing/2014/main" id="{3BAFFF8C-D3B9-4EAC-B0BF-A557404947CD}"/>
            </a:ext>
            <a:ext uri="{147F2762-F138-4A5C-976F-8EAC2B608ADB}">
              <a16:predDERef xmlns:a16="http://schemas.microsoft.com/office/drawing/2014/main" pred="{766E73C3-D359-4435-AFBB-B1D08E58D612}"/>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455538" y="27332966"/>
          <a:ext cx="477277" cy="561973"/>
        </a:xfrm>
        <a:prstGeom prst="rect">
          <a:avLst/>
        </a:prstGeom>
      </xdr:spPr>
    </xdr:pic>
    <xdr:clientData/>
  </xdr:oneCellAnchor>
  <xdr:oneCellAnchor>
    <xdr:from>
      <xdr:col>6</xdr:col>
      <xdr:colOff>18149</xdr:colOff>
      <xdr:row>51</xdr:row>
      <xdr:rowOff>66701</xdr:rowOff>
    </xdr:from>
    <xdr:ext cx="954405" cy="428625"/>
    <xdr:grpSp>
      <xdr:nvGrpSpPr>
        <xdr:cNvPr id="36" name="Group 36">
          <a:extLst>
            <a:ext uri="{FF2B5EF4-FFF2-40B4-BE49-F238E27FC236}">
              <a16:creationId xmlns:a16="http://schemas.microsoft.com/office/drawing/2014/main" id="{D502C56F-013F-47D9-80DE-3403BA6A51B9}"/>
            </a:ext>
            <a:ext uri="{147F2762-F138-4A5C-976F-8EAC2B608ADB}">
              <a16:predDERef xmlns:a16="http://schemas.microsoft.com/office/drawing/2014/main" pred="{3BAFFF8C-D3B9-4EAC-B0BF-A557404947CD}"/>
            </a:ext>
          </a:extLst>
        </xdr:cNvPr>
        <xdr:cNvGrpSpPr/>
      </xdr:nvGrpSpPr>
      <xdr:grpSpPr>
        <a:xfrm>
          <a:off x="1542149" y="29695801"/>
          <a:ext cx="954405" cy="428625"/>
          <a:chOff x="0" y="0"/>
          <a:chExt cx="954405" cy="428625"/>
        </a:xfrm>
      </xdr:grpSpPr>
      <xdr:pic>
        <xdr:nvPicPr>
          <xdr:cNvPr id="37" name="image27.jpeg">
            <a:extLst>
              <a:ext uri="{FF2B5EF4-FFF2-40B4-BE49-F238E27FC236}">
                <a16:creationId xmlns:a16="http://schemas.microsoft.com/office/drawing/2014/main" id="{F232880D-8374-8BBB-A934-F6E00F883BE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0" y="3111"/>
            <a:ext cx="343538" cy="425512"/>
          </a:xfrm>
          <a:prstGeom prst="rect">
            <a:avLst/>
          </a:prstGeom>
        </xdr:spPr>
      </xdr:pic>
      <xdr:pic>
        <xdr:nvPicPr>
          <xdr:cNvPr id="38" name="image28.jpeg">
            <a:extLst>
              <a:ext uri="{FF2B5EF4-FFF2-40B4-BE49-F238E27FC236}">
                <a16:creationId xmlns:a16="http://schemas.microsoft.com/office/drawing/2014/main" id="{8D74054A-B0EE-FBA9-9E7F-3FD21CC71AB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74121" y="0"/>
            <a:ext cx="579793" cy="418871"/>
          </a:xfrm>
          <a:prstGeom prst="rect">
            <a:avLst/>
          </a:prstGeom>
        </xdr:spPr>
      </xdr:pic>
    </xdr:grpSp>
    <xdr:clientData/>
  </xdr:oneCellAnchor>
  <xdr:oneCellAnchor>
    <xdr:from>
      <xdr:col>7</xdr:col>
      <xdr:colOff>77985</xdr:colOff>
      <xdr:row>42</xdr:row>
      <xdr:rowOff>152493</xdr:rowOff>
    </xdr:from>
    <xdr:ext cx="704849" cy="647695"/>
    <xdr:pic>
      <xdr:nvPicPr>
        <xdr:cNvPr id="39" name="image29.jpeg">
          <a:extLst>
            <a:ext uri="{FF2B5EF4-FFF2-40B4-BE49-F238E27FC236}">
              <a16:creationId xmlns:a16="http://schemas.microsoft.com/office/drawing/2014/main" id="{27EE9CE0-1FD2-403C-A150-4C0EFBCF0CDB}"/>
            </a:ext>
            <a:ext uri="{147F2762-F138-4A5C-976F-8EAC2B608ADB}">
              <a16:predDERef xmlns:a16="http://schemas.microsoft.com/office/drawing/2014/main" pred="{D502C56F-013F-47D9-80DE-3403BA6A51B9}"/>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573410" y="22164768"/>
          <a:ext cx="704849" cy="647695"/>
        </a:xfrm>
        <a:prstGeom prst="rect">
          <a:avLst/>
        </a:prstGeom>
      </xdr:spPr>
    </xdr:pic>
    <xdr:clientData/>
  </xdr:oneCellAnchor>
  <xdr:oneCellAnchor>
    <xdr:from>
      <xdr:col>4</xdr:col>
      <xdr:colOff>40521</xdr:colOff>
      <xdr:row>48</xdr:row>
      <xdr:rowOff>521359</xdr:rowOff>
    </xdr:from>
    <xdr:ext cx="1343023" cy="609596"/>
    <xdr:pic>
      <xdr:nvPicPr>
        <xdr:cNvPr id="40" name="image30.jpeg">
          <a:extLst>
            <a:ext uri="{FF2B5EF4-FFF2-40B4-BE49-F238E27FC236}">
              <a16:creationId xmlns:a16="http://schemas.microsoft.com/office/drawing/2014/main" id="{1F005D9E-4951-435F-A5E6-B9E3FBF28BF6}"/>
            </a:ext>
            <a:ext uri="{147F2762-F138-4A5C-976F-8EAC2B608ADB}">
              <a16:predDERef xmlns:a16="http://schemas.microsoft.com/office/drawing/2014/main" pred="{27EE9CE0-1FD2-403C-A150-4C0EFBCF0CDB}"/>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21621" y="26638909"/>
          <a:ext cx="1343023" cy="609596"/>
        </a:xfrm>
        <a:prstGeom prst="rect">
          <a:avLst/>
        </a:prstGeom>
      </xdr:spPr>
    </xdr:pic>
    <xdr:clientData/>
  </xdr:oneCellAnchor>
  <xdr:oneCellAnchor>
    <xdr:from>
      <xdr:col>8</xdr:col>
      <xdr:colOff>17660</xdr:colOff>
      <xdr:row>45</xdr:row>
      <xdr:rowOff>24143</xdr:rowOff>
    </xdr:from>
    <xdr:ext cx="364450" cy="443217"/>
    <xdr:pic>
      <xdr:nvPicPr>
        <xdr:cNvPr id="41" name="image31.jpeg">
          <a:extLst>
            <a:ext uri="{FF2B5EF4-FFF2-40B4-BE49-F238E27FC236}">
              <a16:creationId xmlns:a16="http://schemas.microsoft.com/office/drawing/2014/main" id="{C6D581EB-27B6-4AF1-BCCB-50376E8F1F6D}"/>
            </a:ext>
            <a:ext uri="{147F2762-F138-4A5C-976F-8EAC2B608ADB}">
              <a16:predDERef xmlns:a16="http://schemas.microsoft.com/office/drawing/2014/main" pred="{1F005D9E-4951-435F-A5E6-B9E3FBF28BF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636910" y="24427193"/>
          <a:ext cx="364450" cy="443217"/>
        </a:xfrm>
        <a:prstGeom prst="rect">
          <a:avLst/>
        </a:prstGeom>
      </xdr:spPr>
    </xdr:pic>
    <xdr:clientData/>
  </xdr:oneCellAnchor>
  <xdr:oneCellAnchor>
    <xdr:from>
      <xdr:col>4</xdr:col>
      <xdr:colOff>67192</xdr:colOff>
      <xdr:row>43</xdr:row>
      <xdr:rowOff>35567</xdr:rowOff>
    </xdr:from>
    <xdr:ext cx="1076322" cy="581018"/>
    <xdr:pic>
      <xdr:nvPicPr>
        <xdr:cNvPr id="42" name="image32.jpeg">
          <a:extLst>
            <a:ext uri="{FF2B5EF4-FFF2-40B4-BE49-F238E27FC236}">
              <a16:creationId xmlns:a16="http://schemas.microsoft.com/office/drawing/2014/main" id="{BC8D5D75-1BFD-4F0B-A0CA-17F576FF27F8}"/>
            </a:ext>
            <a:ext uri="{147F2762-F138-4A5C-976F-8EAC2B608ADB}">
              <a16:predDERef xmlns:a16="http://schemas.microsoft.com/office/drawing/2014/main" pred="{C6D581EB-27B6-4AF1-BCCB-50376E8F1F6D}"/>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48292" y="22981292"/>
          <a:ext cx="1076322" cy="581018"/>
        </a:xfrm>
        <a:prstGeom prst="rect">
          <a:avLst/>
        </a:prstGeom>
      </xdr:spPr>
    </xdr:pic>
    <xdr:clientData/>
  </xdr:oneCellAnchor>
  <xdr:oneCellAnchor>
    <xdr:from>
      <xdr:col>9</xdr:col>
      <xdr:colOff>124466</xdr:colOff>
      <xdr:row>46</xdr:row>
      <xdr:rowOff>124752</xdr:rowOff>
    </xdr:from>
    <xdr:ext cx="500567" cy="475969"/>
    <xdr:pic>
      <xdr:nvPicPr>
        <xdr:cNvPr id="43" name="image33.jpeg">
          <a:extLst>
            <a:ext uri="{FF2B5EF4-FFF2-40B4-BE49-F238E27FC236}">
              <a16:creationId xmlns:a16="http://schemas.microsoft.com/office/drawing/2014/main" id="{4B69FEF9-CA5E-447B-814F-97DF7B332DAF}"/>
            </a:ext>
            <a:ext uri="{147F2762-F138-4A5C-976F-8EAC2B608ADB}">
              <a16:predDERef xmlns:a16="http://schemas.microsoft.com/office/drawing/2014/main" pred="{BC8D5D75-1BFD-4F0B-A0CA-17F576FF27F8}"/>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934216" y="25099302"/>
          <a:ext cx="500567" cy="475969"/>
        </a:xfrm>
        <a:prstGeom prst="rect">
          <a:avLst/>
        </a:prstGeom>
      </xdr:spPr>
    </xdr:pic>
    <xdr:clientData/>
  </xdr:oneCellAnchor>
  <xdr:oneCellAnchor>
    <xdr:from>
      <xdr:col>4</xdr:col>
      <xdr:colOff>109627</xdr:colOff>
      <xdr:row>45</xdr:row>
      <xdr:rowOff>560083</xdr:rowOff>
    </xdr:from>
    <xdr:ext cx="579100" cy="498181"/>
    <xdr:pic>
      <xdr:nvPicPr>
        <xdr:cNvPr id="44" name="image34.jpeg">
          <a:extLst>
            <a:ext uri="{FF2B5EF4-FFF2-40B4-BE49-F238E27FC236}">
              <a16:creationId xmlns:a16="http://schemas.microsoft.com/office/drawing/2014/main" id="{C043D078-9EF2-4BB1-B375-606569D968CB}"/>
            </a:ext>
            <a:ext uri="{147F2762-F138-4A5C-976F-8EAC2B608ADB}">
              <a16:predDERef xmlns:a16="http://schemas.microsoft.com/office/drawing/2014/main" pred="{4B69FEF9-CA5E-447B-814F-97DF7B332DAF}"/>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90727" y="24963133"/>
          <a:ext cx="579100" cy="498181"/>
        </a:xfrm>
        <a:prstGeom prst="rect">
          <a:avLst/>
        </a:prstGeom>
      </xdr:spPr>
    </xdr:pic>
    <xdr:clientData/>
  </xdr:oneCellAnchor>
  <xdr:oneCellAnchor>
    <xdr:from>
      <xdr:col>7</xdr:col>
      <xdr:colOff>6231</xdr:colOff>
      <xdr:row>44</xdr:row>
      <xdr:rowOff>120027</xdr:rowOff>
    </xdr:from>
    <xdr:ext cx="666748" cy="533387"/>
    <xdr:pic>
      <xdr:nvPicPr>
        <xdr:cNvPr id="45" name="image35.jpeg">
          <a:extLst>
            <a:ext uri="{FF2B5EF4-FFF2-40B4-BE49-F238E27FC236}">
              <a16:creationId xmlns:a16="http://schemas.microsoft.com/office/drawing/2014/main" id="{1C8F574B-F01B-4513-895C-5A9C52C16329}"/>
            </a:ext>
            <a:ext uri="{147F2762-F138-4A5C-976F-8EAC2B608ADB}">
              <a16:predDERef xmlns:a16="http://schemas.microsoft.com/office/drawing/2014/main" pred="{C043D078-9EF2-4BB1-B375-606569D968C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501656" y="23751552"/>
          <a:ext cx="666748" cy="533387"/>
        </a:xfrm>
        <a:prstGeom prst="rect">
          <a:avLst/>
        </a:prstGeom>
      </xdr:spPr>
    </xdr:pic>
    <xdr:clientData/>
  </xdr:oneCellAnchor>
  <xdr:oneCellAnchor>
    <xdr:from>
      <xdr:col>8</xdr:col>
      <xdr:colOff>69851</xdr:colOff>
      <xdr:row>59</xdr:row>
      <xdr:rowOff>15982</xdr:rowOff>
    </xdr:from>
    <xdr:ext cx="779778" cy="577208"/>
    <xdr:pic>
      <xdr:nvPicPr>
        <xdr:cNvPr id="46" name="image36.jpeg">
          <a:extLst>
            <a:ext uri="{FF2B5EF4-FFF2-40B4-BE49-F238E27FC236}">
              <a16:creationId xmlns:a16="http://schemas.microsoft.com/office/drawing/2014/main" id="{D31DB9AA-EFF9-48EF-AED4-FB7DC67037CE}"/>
            </a:ext>
            <a:ext uri="{147F2762-F138-4A5C-976F-8EAC2B608ADB}">
              <a16:predDERef xmlns:a16="http://schemas.microsoft.com/office/drawing/2014/main" pred="{1C8F574B-F01B-4513-895C-5A9C52C16329}"/>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689101" y="33305857"/>
          <a:ext cx="779778" cy="577208"/>
        </a:xfrm>
        <a:prstGeom prst="rect">
          <a:avLst/>
        </a:prstGeom>
      </xdr:spPr>
    </xdr:pic>
    <xdr:clientData/>
  </xdr:oneCellAnchor>
  <xdr:oneCellAnchor>
    <xdr:from>
      <xdr:col>34</xdr:col>
      <xdr:colOff>549789</xdr:colOff>
      <xdr:row>59</xdr:row>
      <xdr:rowOff>517524</xdr:rowOff>
    </xdr:from>
    <xdr:ext cx="32384" cy="0"/>
    <xdr:sp macro="" textlink="">
      <xdr:nvSpPr>
        <xdr:cNvPr id="47" name="Shape 47">
          <a:extLst>
            <a:ext uri="{FF2B5EF4-FFF2-40B4-BE49-F238E27FC236}">
              <a16:creationId xmlns:a16="http://schemas.microsoft.com/office/drawing/2014/main" id="{0AF9FCA1-6912-467F-8423-C67285745420}"/>
            </a:ext>
            <a:ext uri="{147F2762-F138-4A5C-976F-8EAC2B608ADB}">
              <a16:predDERef xmlns:a16="http://schemas.microsoft.com/office/drawing/2014/main" pred="{D31DB9AA-EFF9-48EF-AED4-FB7DC67037CE}"/>
            </a:ext>
          </a:extLst>
        </xdr:cNvPr>
        <xdr:cNvSpPr/>
      </xdr:nvSpPr>
      <xdr:spPr>
        <a:xfrm>
          <a:off x="8026914" y="33807399"/>
          <a:ext cx="32384" cy="0"/>
        </a:xfrm>
        <a:custGeom>
          <a:avLst/>
          <a:gdLst/>
          <a:ahLst/>
          <a:cxnLst/>
          <a:rect l="0" t="0" r="0" b="0"/>
          <a:pathLst>
            <a:path w="32384">
              <a:moveTo>
                <a:pt x="0" y="0"/>
              </a:moveTo>
              <a:lnTo>
                <a:pt x="32384" y="0"/>
              </a:lnTo>
            </a:path>
          </a:pathLst>
        </a:custGeom>
        <a:ln w="9652">
          <a:solidFill>
            <a:srgbClr val="0000FF"/>
          </a:solidFill>
        </a:ln>
      </xdr:spPr>
    </xdr:sp>
    <xdr:clientData/>
  </xdr:oneCellAnchor>
  <xdr:oneCellAnchor>
    <xdr:from>
      <xdr:col>8</xdr:col>
      <xdr:colOff>43815</xdr:colOff>
      <xdr:row>54</xdr:row>
      <xdr:rowOff>159574</xdr:rowOff>
    </xdr:from>
    <xdr:ext cx="742949" cy="533396"/>
    <xdr:pic>
      <xdr:nvPicPr>
        <xdr:cNvPr id="48" name="image37.jpeg">
          <a:extLst>
            <a:ext uri="{FF2B5EF4-FFF2-40B4-BE49-F238E27FC236}">
              <a16:creationId xmlns:a16="http://schemas.microsoft.com/office/drawing/2014/main" id="{42DCF62C-07E7-4527-AF6E-94FFC7162977}"/>
            </a:ext>
            <a:ext uri="{147F2762-F138-4A5C-976F-8EAC2B608ADB}">
              <a16:predDERef xmlns:a16="http://schemas.microsoft.com/office/drawing/2014/main" pred="{0AF9FCA1-6912-467F-8423-C6728574542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663065" y="29953774"/>
          <a:ext cx="742949" cy="533396"/>
        </a:xfrm>
        <a:prstGeom prst="rect">
          <a:avLst/>
        </a:prstGeom>
      </xdr:spPr>
    </xdr:pic>
    <xdr:clientData/>
  </xdr:oneCellAnchor>
  <xdr:oneCellAnchor>
    <xdr:from>
      <xdr:col>8</xdr:col>
      <xdr:colOff>52705</xdr:colOff>
      <xdr:row>56</xdr:row>
      <xdr:rowOff>737</xdr:rowOff>
    </xdr:from>
    <xdr:ext cx="561961" cy="471703"/>
    <xdr:pic>
      <xdr:nvPicPr>
        <xdr:cNvPr id="49" name="image38.jpeg">
          <a:extLst>
            <a:ext uri="{FF2B5EF4-FFF2-40B4-BE49-F238E27FC236}">
              <a16:creationId xmlns:a16="http://schemas.microsoft.com/office/drawing/2014/main" id="{FC92A413-8BD5-4C11-BA4A-BA0DEF974588}"/>
            </a:ext>
            <a:ext uri="{147F2762-F138-4A5C-976F-8EAC2B608ADB}">
              <a16:predDERef xmlns:a16="http://schemas.microsoft.com/office/drawing/2014/main" pred="{42DCF62C-07E7-4527-AF6E-94FFC7162977}"/>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671955" y="31395137"/>
          <a:ext cx="561961" cy="471703"/>
        </a:xfrm>
        <a:prstGeom prst="rect">
          <a:avLst/>
        </a:prstGeom>
      </xdr:spPr>
    </xdr:pic>
    <xdr:clientData/>
  </xdr:oneCellAnchor>
  <xdr:oneCellAnchor>
    <xdr:from>
      <xdr:col>7</xdr:col>
      <xdr:colOff>6351</xdr:colOff>
      <xdr:row>53</xdr:row>
      <xdr:rowOff>40731</xdr:rowOff>
    </xdr:from>
    <xdr:ext cx="259866" cy="593709"/>
    <xdr:pic>
      <xdr:nvPicPr>
        <xdr:cNvPr id="50" name="image39.jpeg">
          <a:extLst>
            <a:ext uri="{FF2B5EF4-FFF2-40B4-BE49-F238E27FC236}">
              <a16:creationId xmlns:a16="http://schemas.microsoft.com/office/drawing/2014/main" id="{B36AD57C-57FC-4258-99BB-4432A51905E2}"/>
            </a:ext>
            <a:ext uri="{147F2762-F138-4A5C-976F-8EAC2B608ADB}">
              <a16:predDERef xmlns:a16="http://schemas.microsoft.com/office/drawing/2014/main" pred="{FC92A413-8BD5-4C11-BA4A-BA0DEF97458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501776" y="29072931"/>
          <a:ext cx="259866" cy="593709"/>
        </a:xfrm>
        <a:prstGeom prst="rect">
          <a:avLst/>
        </a:prstGeom>
      </xdr:spPr>
    </xdr:pic>
    <xdr:clientData/>
  </xdr:oneCellAnchor>
  <xdr:oneCellAnchor>
    <xdr:from>
      <xdr:col>10</xdr:col>
      <xdr:colOff>31751</xdr:colOff>
      <xdr:row>53</xdr:row>
      <xdr:rowOff>23588</xdr:rowOff>
    </xdr:from>
    <xdr:ext cx="666619" cy="699764"/>
    <xdr:pic>
      <xdr:nvPicPr>
        <xdr:cNvPr id="51" name="image40.png">
          <a:extLst>
            <a:ext uri="{FF2B5EF4-FFF2-40B4-BE49-F238E27FC236}">
              <a16:creationId xmlns:a16="http://schemas.microsoft.com/office/drawing/2014/main" id="{7716D3D9-E8FA-4968-9E18-ABE9721926CE}"/>
            </a:ext>
            <a:ext uri="{147F2762-F138-4A5C-976F-8EAC2B608ADB}">
              <a16:predDERef xmlns:a16="http://schemas.microsoft.com/office/drawing/2014/main" pred="{B36AD57C-57FC-4258-99BB-4432A51905E2}"/>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2032001" y="29055788"/>
          <a:ext cx="666619" cy="699764"/>
        </a:xfrm>
        <a:prstGeom prst="rect">
          <a:avLst/>
        </a:prstGeom>
      </xdr:spPr>
    </xdr:pic>
    <xdr:clientData/>
  </xdr:oneCellAnchor>
  <xdr:oneCellAnchor>
    <xdr:from>
      <xdr:col>8</xdr:col>
      <xdr:colOff>108370</xdr:colOff>
      <xdr:row>58</xdr:row>
      <xdr:rowOff>106616</xdr:rowOff>
    </xdr:from>
    <xdr:ext cx="570660" cy="363562"/>
    <xdr:pic>
      <xdr:nvPicPr>
        <xdr:cNvPr id="52" name="image41.png">
          <a:extLst>
            <a:ext uri="{FF2B5EF4-FFF2-40B4-BE49-F238E27FC236}">
              <a16:creationId xmlns:a16="http://schemas.microsoft.com/office/drawing/2014/main" id="{82C45B15-4660-4C20-8639-AF59F6D754C3}"/>
            </a:ext>
            <a:ext uri="{147F2762-F138-4A5C-976F-8EAC2B608ADB}">
              <a16:predDERef xmlns:a16="http://schemas.microsoft.com/office/drawing/2014/main" pred="{7716D3D9-E8FA-4968-9E18-ABE9721926CE}"/>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727620" y="32777366"/>
          <a:ext cx="570660" cy="363562"/>
        </a:xfrm>
        <a:prstGeom prst="rect">
          <a:avLst/>
        </a:prstGeom>
      </xdr:spPr>
    </xdr:pic>
    <xdr:clientData/>
  </xdr:oneCellAnchor>
  <xdr:oneCellAnchor>
    <xdr:from>
      <xdr:col>7</xdr:col>
      <xdr:colOff>111126</xdr:colOff>
      <xdr:row>57</xdr:row>
      <xdr:rowOff>116941</xdr:rowOff>
    </xdr:from>
    <xdr:ext cx="819148" cy="619124"/>
    <xdr:pic>
      <xdr:nvPicPr>
        <xdr:cNvPr id="53" name="image42.jpeg">
          <a:extLst>
            <a:ext uri="{FF2B5EF4-FFF2-40B4-BE49-F238E27FC236}">
              <a16:creationId xmlns:a16="http://schemas.microsoft.com/office/drawing/2014/main" id="{A688361F-7C59-449E-807E-52C1B754889A}"/>
            </a:ext>
            <a:ext uri="{147F2762-F138-4A5C-976F-8EAC2B608ADB}">
              <a16:predDERef xmlns:a16="http://schemas.microsoft.com/office/drawing/2014/main" pred="{82C45B15-4660-4C20-8639-AF59F6D754C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606551" y="31978066"/>
          <a:ext cx="819148" cy="619124"/>
        </a:xfrm>
        <a:prstGeom prst="rect">
          <a:avLst/>
        </a:prstGeom>
      </xdr:spPr>
    </xdr:pic>
    <xdr:clientData/>
  </xdr:oneCellAnchor>
  <xdr:oneCellAnchor>
    <xdr:from>
      <xdr:col>6</xdr:col>
      <xdr:colOff>25401</xdr:colOff>
      <xdr:row>60</xdr:row>
      <xdr:rowOff>5651</xdr:rowOff>
    </xdr:from>
    <xdr:ext cx="1342390" cy="662940"/>
    <xdr:grpSp>
      <xdr:nvGrpSpPr>
        <xdr:cNvPr id="54" name="Group 54">
          <a:extLst>
            <a:ext uri="{FF2B5EF4-FFF2-40B4-BE49-F238E27FC236}">
              <a16:creationId xmlns:a16="http://schemas.microsoft.com/office/drawing/2014/main" id="{0B482AD7-317E-4055-A76A-0FBD1E24FA3F}"/>
            </a:ext>
            <a:ext uri="{147F2762-F138-4A5C-976F-8EAC2B608ADB}">
              <a16:predDERef xmlns:a16="http://schemas.microsoft.com/office/drawing/2014/main" pred="{A688361F-7C59-449E-807E-52C1B754889A}"/>
            </a:ext>
          </a:extLst>
        </xdr:cNvPr>
        <xdr:cNvGrpSpPr/>
      </xdr:nvGrpSpPr>
      <xdr:grpSpPr>
        <a:xfrm>
          <a:off x="1549401" y="35616451"/>
          <a:ext cx="1342390" cy="662940"/>
          <a:chOff x="0" y="0"/>
          <a:chExt cx="1342390" cy="662940"/>
        </a:xfrm>
      </xdr:grpSpPr>
      <xdr:pic>
        <xdr:nvPicPr>
          <xdr:cNvPr id="55" name="image43.jpeg">
            <a:extLst>
              <a:ext uri="{FF2B5EF4-FFF2-40B4-BE49-F238E27FC236}">
                <a16:creationId xmlns:a16="http://schemas.microsoft.com/office/drawing/2014/main" id="{998E239F-74ED-6272-8A7D-1D39466183D6}"/>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0" y="16686"/>
            <a:ext cx="765716" cy="588007"/>
          </a:xfrm>
          <a:prstGeom prst="rect">
            <a:avLst/>
          </a:prstGeom>
        </xdr:spPr>
      </xdr:pic>
      <xdr:pic>
        <xdr:nvPicPr>
          <xdr:cNvPr id="56" name="image44.png">
            <a:extLst>
              <a:ext uri="{FF2B5EF4-FFF2-40B4-BE49-F238E27FC236}">
                <a16:creationId xmlns:a16="http://schemas.microsoft.com/office/drawing/2014/main" id="{400C0CBE-C830-F09D-B1CE-E2C6093465DA}"/>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660093" y="0"/>
            <a:ext cx="682039" cy="662582"/>
          </a:xfrm>
          <a:prstGeom prst="rect">
            <a:avLst/>
          </a:prstGeom>
        </xdr:spPr>
      </xdr:pic>
    </xdr:grpSp>
    <xdr:clientData/>
  </xdr:oneCellAnchor>
  <xdr:oneCellAnchor>
    <xdr:from>
      <xdr:col>6</xdr:col>
      <xdr:colOff>31751</xdr:colOff>
      <xdr:row>55</xdr:row>
      <xdr:rowOff>38201</xdr:rowOff>
    </xdr:from>
    <xdr:ext cx="447038" cy="593128"/>
    <xdr:pic>
      <xdr:nvPicPr>
        <xdr:cNvPr id="57" name="image45.jpeg">
          <a:extLst>
            <a:ext uri="{FF2B5EF4-FFF2-40B4-BE49-F238E27FC236}">
              <a16:creationId xmlns:a16="http://schemas.microsoft.com/office/drawing/2014/main" id="{AB04F67D-4845-41E2-957F-ABF1623175A2}"/>
            </a:ext>
            <a:ext uri="{147F2762-F138-4A5C-976F-8EAC2B608ADB}">
              <a16:predDERef xmlns:a16="http://schemas.microsoft.com/office/drawing/2014/main" pred="{0B482AD7-317E-4055-A76A-0FBD1E24FA3F}"/>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403351" y="30632501"/>
          <a:ext cx="447038" cy="593128"/>
        </a:xfrm>
        <a:prstGeom prst="rect">
          <a:avLst/>
        </a:prstGeom>
      </xdr:spPr>
    </xdr:pic>
    <xdr:clientData/>
  </xdr:oneCellAnchor>
  <xdr:oneCellAnchor>
    <xdr:from>
      <xdr:col>9</xdr:col>
      <xdr:colOff>103506</xdr:colOff>
      <xdr:row>55</xdr:row>
      <xdr:rowOff>25501</xdr:rowOff>
    </xdr:from>
    <xdr:ext cx="374013" cy="634987"/>
    <xdr:pic>
      <xdr:nvPicPr>
        <xdr:cNvPr id="58" name="image46.jpeg">
          <a:extLst>
            <a:ext uri="{FF2B5EF4-FFF2-40B4-BE49-F238E27FC236}">
              <a16:creationId xmlns:a16="http://schemas.microsoft.com/office/drawing/2014/main" id="{E3F2A50F-EF2B-4E97-AD01-D510E4B49AB2}"/>
            </a:ext>
            <a:ext uri="{147F2762-F138-4A5C-976F-8EAC2B608ADB}">
              <a16:predDERef xmlns:a16="http://schemas.microsoft.com/office/drawing/2014/main" pred="{AB04F67D-4845-41E2-957F-ABF1623175A2}"/>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913256" y="30619801"/>
          <a:ext cx="374013" cy="634987"/>
        </a:xfrm>
        <a:prstGeom prst="rect">
          <a:avLst/>
        </a:prstGeom>
      </xdr:spPr>
    </xdr:pic>
    <xdr:clientData/>
  </xdr:oneCellAnchor>
  <xdr:oneCellAnchor>
    <xdr:from>
      <xdr:col>11</xdr:col>
      <xdr:colOff>158290</xdr:colOff>
      <xdr:row>55</xdr:row>
      <xdr:rowOff>8355</xdr:rowOff>
    </xdr:from>
    <xdr:ext cx="331923" cy="664386"/>
    <xdr:pic>
      <xdr:nvPicPr>
        <xdr:cNvPr id="59" name="image47.jpeg">
          <a:extLst>
            <a:ext uri="{FF2B5EF4-FFF2-40B4-BE49-F238E27FC236}">
              <a16:creationId xmlns:a16="http://schemas.microsoft.com/office/drawing/2014/main" id="{88FD55BF-84CD-4498-AC5B-A9A5764ED484}"/>
            </a:ext>
            <a:ext uri="{147F2762-F138-4A5C-976F-8EAC2B608ADB}">
              <a16:predDERef xmlns:a16="http://schemas.microsoft.com/office/drawing/2014/main" pred="{E3F2A50F-EF2B-4E97-AD01-D510E4B49AB2}"/>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349040" y="30602655"/>
          <a:ext cx="331923" cy="664386"/>
        </a:xfrm>
        <a:prstGeom prst="rect">
          <a:avLst/>
        </a:prstGeom>
      </xdr:spPr>
    </xdr:pic>
    <xdr:clientData/>
  </xdr:oneCellAnchor>
  <xdr:oneCellAnchor>
    <xdr:from>
      <xdr:col>7</xdr:col>
      <xdr:colOff>49532</xdr:colOff>
      <xdr:row>67</xdr:row>
      <xdr:rowOff>109232</xdr:rowOff>
    </xdr:from>
    <xdr:ext cx="857250" cy="438150"/>
    <xdr:grpSp>
      <xdr:nvGrpSpPr>
        <xdr:cNvPr id="60" name="Group 60">
          <a:extLst>
            <a:ext uri="{FF2B5EF4-FFF2-40B4-BE49-F238E27FC236}">
              <a16:creationId xmlns:a16="http://schemas.microsoft.com/office/drawing/2014/main" id="{537A3440-4AE4-4456-A896-ABD530AE65DA}"/>
            </a:ext>
            <a:ext uri="{147F2762-F138-4A5C-976F-8EAC2B608ADB}">
              <a16:predDERef xmlns:a16="http://schemas.microsoft.com/office/drawing/2014/main" pred="{88FD55BF-84CD-4498-AC5B-A9A5764ED484}"/>
            </a:ext>
          </a:extLst>
        </xdr:cNvPr>
        <xdr:cNvGrpSpPr/>
      </xdr:nvGrpSpPr>
      <xdr:grpSpPr>
        <a:xfrm>
          <a:off x="1713232" y="38012382"/>
          <a:ext cx="857250" cy="438150"/>
          <a:chOff x="0" y="0"/>
          <a:chExt cx="857250" cy="438150"/>
        </a:xfrm>
      </xdr:grpSpPr>
      <xdr:pic>
        <xdr:nvPicPr>
          <xdr:cNvPr id="61" name="image48.jpeg">
            <a:extLst>
              <a:ext uri="{FF2B5EF4-FFF2-40B4-BE49-F238E27FC236}">
                <a16:creationId xmlns:a16="http://schemas.microsoft.com/office/drawing/2014/main" id="{ED6FA7CF-4127-126C-1F1C-CF503589354D}"/>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18044" y="0"/>
            <a:ext cx="239202" cy="341283"/>
          </a:xfrm>
          <a:prstGeom prst="rect">
            <a:avLst/>
          </a:prstGeom>
        </xdr:spPr>
      </xdr:pic>
      <xdr:pic>
        <xdr:nvPicPr>
          <xdr:cNvPr id="62" name="image49.jpeg">
            <a:extLst>
              <a:ext uri="{FF2B5EF4-FFF2-40B4-BE49-F238E27FC236}">
                <a16:creationId xmlns:a16="http://schemas.microsoft.com/office/drawing/2014/main" id="{505E8ECB-8201-8F0C-11C2-22AA5F18DBBE}"/>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60414" y="0"/>
            <a:ext cx="319324" cy="438143"/>
          </a:xfrm>
          <a:prstGeom prst="rect">
            <a:avLst/>
          </a:prstGeom>
        </xdr:spPr>
      </xdr:pic>
      <xdr:pic>
        <xdr:nvPicPr>
          <xdr:cNvPr id="63" name="image50.jpeg">
            <a:extLst>
              <a:ext uri="{FF2B5EF4-FFF2-40B4-BE49-F238E27FC236}">
                <a16:creationId xmlns:a16="http://schemas.microsoft.com/office/drawing/2014/main" id="{ADF6DFBB-52E4-FCA2-F2B6-F4562CDEE317}"/>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0" y="12534"/>
            <a:ext cx="239201" cy="341283"/>
          </a:xfrm>
          <a:prstGeom prst="rect">
            <a:avLst/>
          </a:prstGeom>
        </xdr:spPr>
      </xdr:pic>
    </xdr:grpSp>
    <xdr:clientData/>
  </xdr:oneCellAnchor>
  <xdr:oneCellAnchor>
    <xdr:from>
      <xdr:col>9</xdr:col>
      <xdr:colOff>83186</xdr:colOff>
      <xdr:row>74</xdr:row>
      <xdr:rowOff>8916</xdr:rowOff>
    </xdr:from>
    <xdr:ext cx="241905" cy="285748"/>
    <xdr:pic>
      <xdr:nvPicPr>
        <xdr:cNvPr id="64" name="image51.jpeg">
          <a:extLst>
            <a:ext uri="{FF2B5EF4-FFF2-40B4-BE49-F238E27FC236}">
              <a16:creationId xmlns:a16="http://schemas.microsoft.com/office/drawing/2014/main" id="{F6AD4EA7-19E9-4A97-AD12-ED457638C559}"/>
            </a:ext>
            <a:ext uri="{147F2762-F138-4A5C-976F-8EAC2B608ADB}">
              <a16:predDERef xmlns:a16="http://schemas.microsoft.com/office/drawing/2014/main" pred="{537A3440-4AE4-4456-A896-ABD530AE65DA}"/>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892936" y="40794966"/>
          <a:ext cx="241905" cy="285748"/>
        </a:xfrm>
        <a:prstGeom prst="rect">
          <a:avLst/>
        </a:prstGeom>
      </xdr:spPr>
    </xdr:pic>
    <xdr:clientData/>
  </xdr:oneCellAnchor>
  <xdr:oneCellAnchor>
    <xdr:from>
      <xdr:col>7</xdr:col>
      <xdr:colOff>81916</xdr:colOff>
      <xdr:row>70</xdr:row>
      <xdr:rowOff>41924</xdr:rowOff>
    </xdr:from>
    <xdr:ext cx="707051" cy="626030"/>
    <xdr:pic>
      <xdr:nvPicPr>
        <xdr:cNvPr id="65" name="image52.jpeg">
          <a:extLst>
            <a:ext uri="{FF2B5EF4-FFF2-40B4-BE49-F238E27FC236}">
              <a16:creationId xmlns:a16="http://schemas.microsoft.com/office/drawing/2014/main" id="{EBC1A61D-61F9-4B01-BED4-2A7F371E727F}"/>
            </a:ext>
            <a:ext uri="{147F2762-F138-4A5C-976F-8EAC2B608ADB}">
              <a16:predDERef xmlns:a16="http://schemas.microsoft.com/office/drawing/2014/main" pred="{F6AD4EA7-19E9-4A97-AD12-ED457638C559}"/>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577341" y="38275274"/>
          <a:ext cx="707051" cy="626030"/>
        </a:xfrm>
        <a:prstGeom prst="rect">
          <a:avLst/>
        </a:prstGeom>
      </xdr:spPr>
    </xdr:pic>
    <xdr:clientData/>
  </xdr:oneCellAnchor>
  <xdr:oneCellAnchor>
    <xdr:from>
      <xdr:col>6</xdr:col>
      <xdr:colOff>32387</xdr:colOff>
      <xdr:row>71</xdr:row>
      <xdr:rowOff>160671</xdr:rowOff>
    </xdr:from>
    <xdr:ext cx="1074420" cy="676910"/>
    <xdr:grpSp>
      <xdr:nvGrpSpPr>
        <xdr:cNvPr id="66" name="Group 66">
          <a:extLst>
            <a:ext uri="{FF2B5EF4-FFF2-40B4-BE49-F238E27FC236}">
              <a16:creationId xmlns:a16="http://schemas.microsoft.com/office/drawing/2014/main" id="{4640D382-21FA-4EAA-8D57-B8CFC32E3D24}"/>
            </a:ext>
            <a:ext uri="{147F2762-F138-4A5C-976F-8EAC2B608ADB}">
              <a16:predDERef xmlns:a16="http://schemas.microsoft.com/office/drawing/2014/main" pred="{EBC1A61D-61F9-4B01-BED4-2A7F371E727F}"/>
            </a:ext>
          </a:extLst>
        </xdr:cNvPr>
        <xdr:cNvGrpSpPr/>
      </xdr:nvGrpSpPr>
      <xdr:grpSpPr>
        <a:xfrm>
          <a:off x="1556387" y="40819721"/>
          <a:ext cx="1074420" cy="676910"/>
          <a:chOff x="0" y="0"/>
          <a:chExt cx="1074420" cy="676910"/>
        </a:xfrm>
      </xdr:grpSpPr>
      <xdr:pic>
        <xdr:nvPicPr>
          <xdr:cNvPr id="67" name="image53.jpeg">
            <a:extLst>
              <a:ext uri="{FF2B5EF4-FFF2-40B4-BE49-F238E27FC236}">
                <a16:creationId xmlns:a16="http://schemas.microsoft.com/office/drawing/2014/main" id="{A918219E-33D6-01F6-A836-FC1788168A7D}"/>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0" y="0"/>
            <a:ext cx="625472" cy="399855"/>
          </a:xfrm>
          <a:prstGeom prst="rect">
            <a:avLst/>
          </a:prstGeom>
        </xdr:spPr>
      </xdr:pic>
      <xdr:pic>
        <xdr:nvPicPr>
          <xdr:cNvPr id="68" name="image54.jpeg">
            <a:extLst>
              <a:ext uri="{FF2B5EF4-FFF2-40B4-BE49-F238E27FC236}">
                <a16:creationId xmlns:a16="http://schemas.microsoft.com/office/drawing/2014/main" id="{2954542E-2913-1AAD-0165-40FD3CD5FFE3}"/>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607696" y="209730"/>
            <a:ext cx="466724" cy="466724"/>
          </a:xfrm>
          <a:prstGeom prst="rect">
            <a:avLst/>
          </a:prstGeom>
        </xdr:spPr>
      </xdr:pic>
    </xdr:grpSp>
    <xdr:clientData/>
  </xdr:oneCellAnchor>
  <xdr:oneCellAnchor>
    <xdr:from>
      <xdr:col>6</xdr:col>
      <xdr:colOff>1006</xdr:colOff>
      <xdr:row>63</xdr:row>
      <xdr:rowOff>9536</xdr:rowOff>
    </xdr:from>
    <xdr:ext cx="1304925" cy="1142365"/>
    <xdr:grpSp>
      <xdr:nvGrpSpPr>
        <xdr:cNvPr id="69" name="Group 69">
          <a:extLst>
            <a:ext uri="{FF2B5EF4-FFF2-40B4-BE49-F238E27FC236}">
              <a16:creationId xmlns:a16="http://schemas.microsoft.com/office/drawing/2014/main" id="{B3CC9DA4-7547-4FCF-9132-67231A65E3F6}"/>
            </a:ext>
            <a:ext uri="{147F2762-F138-4A5C-976F-8EAC2B608ADB}">
              <a16:predDERef xmlns:a16="http://schemas.microsoft.com/office/drawing/2014/main" pred="{4640D382-21FA-4EAA-8D57-B8CFC32E3D24}"/>
            </a:ext>
          </a:extLst>
        </xdr:cNvPr>
        <xdr:cNvGrpSpPr/>
      </xdr:nvGrpSpPr>
      <xdr:grpSpPr>
        <a:xfrm>
          <a:off x="1525006" y="36731586"/>
          <a:ext cx="1304925" cy="1142365"/>
          <a:chOff x="0" y="0"/>
          <a:chExt cx="1304925" cy="1142365"/>
        </a:xfrm>
      </xdr:grpSpPr>
      <xdr:pic>
        <xdr:nvPicPr>
          <xdr:cNvPr id="70" name="image55.png">
            <a:extLst>
              <a:ext uri="{FF2B5EF4-FFF2-40B4-BE49-F238E27FC236}">
                <a16:creationId xmlns:a16="http://schemas.microsoft.com/office/drawing/2014/main" id="{BD006EBB-2E8A-C97E-51FD-0FB6450F3EF1}"/>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0" y="0"/>
            <a:ext cx="1231579" cy="646322"/>
          </a:xfrm>
          <a:prstGeom prst="rect">
            <a:avLst/>
          </a:prstGeom>
        </xdr:spPr>
      </xdr:pic>
      <xdr:pic>
        <xdr:nvPicPr>
          <xdr:cNvPr id="71" name="image56.png">
            <a:extLst>
              <a:ext uri="{FF2B5EF4-FFF2-40B4-BE49-F238E27FC236}">
                <a16:creationId xmlns:a16="http://schemas.microsoft.com/office/drawing/2014/main" id="{7D77AAFC-BC86-383F-8983-031830B8704A}"/>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8791" y="406160"/>
            <a:ext cx="835097" cy="417535"/>
          </a:xfrm>
          <a:prstGeom prst="rect">
            <a:avLst/>
          </a:prstGeom>
        </xdr:spPr>
      </xdr:pic>
      <xdr:pic>
        <xdr:nvPicPr>
          <xdr:cNvPr id="72" name="image57.png">
            <a:extLst>
              <a:ext uri="{FF2B5EF4-FFF2-40B4-BE49-F238E27FC236}">
                <a16:creationId xmlns:a16="http://schemas.microsoft.com/office/drawing/2014/main" id="{817B9CBE-7932-54EC-1F24-4F7F7F7E9A23}"/>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431860" y="671944"/>
            <a:ext cx="872694" cy="470408"/>
          </a:xfrm>
          <a:prstGeom prst="rect">
            <a:avLst/>
          </a:prstGeom>
        </xdr:spPr>
      </xdr:pic>
    </xdr:grpSp>
    <xdr:clientData/>
  </xdr:oneCellAnchor>
  <xdr:oneCellAnchor>
    <xdr:from>
      <xdr:col>7</xdr:col>
      <xdr:colOff>49532</xdr:colOff>
      <xdr:row>69</xdr:row>
      <xdr:rowOff>114311</xdr:rowOff>
    </xdr:from>
    <xdr:ext cx="617855" cy="454659"/>
    <xdr:grpSp>
      <xdr:nvGrpSpPr>
        <xdr:cNvPr id="73" name="Group 73">
          <a:extLst>
            <a:ext uri="{FF2B5EF4-FFF2-40B4-BE49-F238E27FC236}">
              <a16:creationId xmlns:a16="http://schemas.microsoft.com/office/drawing/2014/main" id="{D3BD516E-CB15-4801-83CA-C87FFAC88836}"/>
            </a:ext>
            <a:ext uri="{147F2762-F138-4A5C-976F-8EAC2B608ADB}">
              <a16:predDERef xmlns:a16="http://schemas.microsoft.com/office/drawing/2014/main" pred="{B3CC9DA4-7547-4FCF-9132-67231A65E3F6}"/>
            </a:ext>
          </a:extLst>
        </xdr:cNvPr>
        <xdr:cNvGrpSpPr/>
      </xdr:nvGrpSpPr>
      <xdr:grpSpPr>
        <a:xfrm>
          <a:off x="1713232" y="39490661"/>
          <a:ext cx="617855" cy="454659"/>
          <a:chOff x="0" y="0"/>
          <a:chExt cx="617855" cy="454659"/>
        </a:xfrm>
      </xdr:grpSpPr>
      <xdr:pic>
        <xdr:nvPicPr>
          <xdr:cNvPr id="74" name="image58.jpeg">
            <a:extLst>
              <a:ext uri="{FF2B5EF4-FFF2-40B4-BE49-F238E27FC236}">
                <a16:creationId xmlns:a16="http://schemas.microsoft.com/office/drawing/2014/main" id="{5ECFC4CD-6719-AD4F-BE33-B015A4136D76}"/>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250161" y="0"/>
            <a:ext cx="367690" cy="234772"/>
          </a:xfrm>
          <a:prstGeom prst="rect">
            <a:avLst/>
          </a:prstGeom>
        </xdr:spPr>
      </xdr:pic>
      <xdr:pic>
        <xdr:nvPicPr>
          <xdr:cNvPr id="75" name="image59.jpeg">
            <a:extLst>
              <a:ext uri="{FF2B5EF4-FFF2-40B4-BE49-F238E27FC236}">
                <a16:creationId xmlns:a16="http://schemas.microsoft.com/office/drawing/2014/main" id="{3AC9B42A-3530-A412-1EE4-87ECF7B5D2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0" y="201358"/>
            <a:ext cx="389937" cy="253060"/>
          </a:xfrm>
          <a:prstGeom prst="rect">
            <a:avLst/>
          </a:prstGeom>
        </xdr:spPr>
      </xdr:pic>
    </xdr:grpSp>
    <xdr:clientData/>
  </xdr:oneCellAnchor>
  <xdr:oneCellAnchor>
    <xdr:from>
      <xdr:col>7</xdr:col>
      <xdr:colOff>87632</xdr:colOff>
      <xdr:row>68</xdr:row>
      <xdr:rowOff>71132</xdr:rowOff>
    </xdr:from>
    <xdr:ext cx="823947" cy="475602"/>
    <xdr:pic>
      <xdr:nvPicPr>
        <xdr:cNvPr id="76" name="image60.jpeg">
          <a:extLst>
            <a:ext uri="{FF2B5EF4-FFF2-40B4-BE49-F238E27FC236}">
              <a16:creationId xmlns:a16="http://schemas.microsoft.com/office/drawing/2014/main" id="{D6EDA86E-9DB6-40C0-AE74-6B14F91F5C71}"/>
            </a:ext>
            <a:ext uri="{147F2762-F138-4A5C-976F-8EAC2B608ADB}">
              <a16:predDERef xmlns:a16="http://schemas.microsoft.com/office/drawing/2014/main" pred="{D3BD516E-CB15-4801-83CA-C87FFAC88836}"/>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583057" y="37056707"/>
          <a:ext cx="823947" cy="475602"/>
        </a:xfrm>
        <a:prstGeom prst="rect">
          <a:avLst/>
        </a:prstGeom>
      </xdr:spPr>
    </xdr:pic>
    <xdr:clientData/>
  </xdr:oneCellAnchor>
  <xdr:oneCellAnchor>
    <xdr:from>
      <xdr:col>8</xdr:col>
      <xdr:colOff>189877</xdr:colOff>
      <xdr:row>73</xdr:row>
      <xdr:rowOff>82576</xdr:rowOff>
    </xdr:from>
    <xdr:ext cx="350507" cy="323048"/>
    <xdr:pic>
      <xdr:nvPicPr>
        <xdr:cNvPr id="77" name="image61.jpeg">
          <a:extLst>
            <a:ext uri="{FF2B5EF4-FFF2-40B4-BE49-F238E27FC236}">
              <a16:creationId xmlns:a16="http://schemas.microsoft.com/office/drawing/2014/main" id="{65812D93-5253-4397-A8D5-E2E34C8E9BBA}"/>
            </a:ext>
            <a:ext uri="{147F2762-F138-4A5C-976F-8EAC2B608ADB}">
              <a16:predDERef xmlns:a16="http://schemas.microsoft.com/office/drawing/2014/main" pred="{D6EDA86E-9DB6-40C0-AE74-6B14F91F5C71}"/>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809127" y="40363801"/>
          <a:ext cx="350507" cy="323048"/>
        </a:xfrm>
        <a:prstGeom prst="rect">
          <a:avLst/>
        </a:prstGeom>
      </xdr:spPr>
    </xdr:pic>
    <xdr:clientData/>
  </xdr:oneCellAnchor>
  <xdr:oneCellAnchor>
    <xdr:from>
      <xdr:col>8</xdr:col>
      <xdr:colOff>132083</xdr:colOff>
      <xdr:row>72</xdr:row>
      <xdr:rowOff>88926</xdr:rowOff>
    </xdr:from>
    <xdr:ext cx="432431" cy="380878"/>
    <xdr:pic>
      <xdr:nvPicPr>
        <xdr:cNvPr id="78" name="image62.jpeg">
          <a:extLst>
            <a:ext uri="{FF2B5EF4-FFF2-40B4-BE49-F238E27FC236}">
              <a16:creationId xmlns:a16="http://schemas.microsoft.com/office/drawing/2014/main" id="{733AB3C7-1D1C-434D-A3A1-F5DD3953BF46}"/>
            </a:ext>
            <a:ext uri="{147F2762-F138-4A5C-976F-8EAC2B608ADB}">
              <a16:predDERef xmlns:a16="http://schemas.microsoft.com/office/drawing/2014/main" pred="{65812D93-5253-4397-A8D5-E2E34C8E9BBA}"/>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751333" y="39855801"/>
          <a:ext cx="432431" cy="380878"/>
        </a:xfrm>
        <a:prstGeom prst="rect">
          <a:avLst/>
        </a:prstGeom>
      </xdr:spPr>
    </xdr:pic>
    <xdr:clientData/>
  </xdr:oneCellAnchor>
  <xdr:twoCellAnchor editAs="oneCell">
    <xdr:from>
      <xdr:col>7</xdr:col>
      <xdr:colOff>38100</xdr:colOff>
      <xdr:row>8</xdr:row>
      <xdr:rowOff>9525</xdr:rowOff>
    </xdr:from>
    <xdr:to>
      <xdr:col>11</xdr:col>
      <xdr:colOff>139700</xdr:colOff>
      <xdr:row>9</xdr:row>
      <xdr:rowOff>282575</xdr:rowOff>
    </xdr:to>
    <xdr:pic>
      <xdr:nvPicPr>
        <xdr:cNvPr id="2" name="Picture 1">
          <a:extLst>
            <a:ext uri="{FF2B5EF4-FFF2-40B4-BE49-F238E27FC236}">
              <a16:creationId xmlns:a16="http://schemas.microsoft.com/office/drawing/2014/main" id="{A6E1C4AE-F8C3-B4BA-6108-0962A767A1ED}"/>
            </a:ext>
            <a:ext uri="{147F2762-F138-4A5C-976F-8EAC2B608ADB}">
              <a16:predDERef xmlns:a16="http://schemas.microsoft.com/office/drawing/2014/main" pred="{733AB3C7-1D1C-434D-A3A1-F5DD3953BF46}"/>
            </a:ext>
          </a:extLst>
        </xdr:cNvPr>
        <xdr:cNvPicPr>
          <a:picLocks noChangeAspect="1"/>
        </xdr:cNvPicPr>
      </xdr:nvPicPr>
      <xdr:blipFill>
        <a:blip xmlns:r="http://schemas.openxmlformats.org/officeDocument/2006/relationships" r:embed="rId54"/>
        <a:stretch>
          <a:fillRect/>
        </a:stretch>
      </xdr:blipFill>
      <xdr:spPr>
        <a:xfrm>
          <a:off x="1714500" y="2924175"/>
          <a:ext cx="873125" cy="863600"/>
        </a:xfrm>
        <a:prstGeom prst="rect">
          <a:avLst/>
        </a:prstGeom>
      </xdr:spPr>
    </xdr:pic>
    <xdr:clientData/>
  </xdr:twoCellAnchor>
  <xdr:twoCellAnchor editAs="oneCell">
    <xdr:from>
      <xdr:col>6</xdr:col>
      <xdr:colOff>57150</xdr:colOff>
      <xdr:row>10</xdr:row>
      <xdr:rowOff>123825</xdr:rowOff>
    </xdr:from>
    <xdr:to>
      <xdr:col>13</xdr:col>
      <xdr:colOff>38100</xdr:colOff>
      <xdr:row>10</xdr:row>
      <xdr:rowOff>762000</xdr:rowOff>
    </xdr:to>
    <xdr:pic>
      <xdr:nvPicPr>
        <xdr:cNvPr id="3" name="Picture 2">
          <a:extLst>
            <a:ext uri="{FF2B5EF4-FFF2-40B4-BE49-F238E27FC236}">
              <a16:creationId xmlns:a16="http://schemas.microsoft.com/office/drawing/2014/main" id="{8DC6C273-D3C7-6962-17B8-5C904AD7AF44}"/>
            </a:ext>
            <a:ext uri="{147F2762-F138-4A5C-976F-8EAC2B608ADB}">
              <a16:predDERef xmlns:a16="http://schemas.microsoft.com/office/drawing/2014/main" pred="{A6E1C4AE-F8C3-B4BA-6108-0962A767A1ED}"/>
            </a:ext>
          </a:extLst>
        </xdr:cNvPr>
        <xdr:cNvPicPr>
          <a:picLocks noChangeAspect="1"/>
        </xdr:cNvPicPr>
      </xdr:nvPicPr>
      <xdr:blipFill>
        <a:blip xmlns:r="http://schemas.openxmlformats.org/officeDocument/2006/relationships" r:embed="rId55"/>
        <a:stretch>
          <a:fillRect/>
        </a:stretch>
      </xdr:blipFill>
      <xdr:spPr>
        <a:xfrm>
          <a:off x="1428750" y="3743325"/>
          <a:ext cx="1057275" cy="638175"/>
        </a:xfrm>
        <a:prstGeom prst="rect">
          <a:avLst/>
        </a:prstGeom>
      </xdr:spPr>
    </xdr:pic>
    <xdr:clientData/>
  </xdr:twoCellAnchor>
  <xdr:twoCellAnchor editAs="oneCell">
    <xdr:from>
      <xdr:col>5</xdr:col>
      <xdr:colOff>0</xdr:colOff>
      <xdr:row>11</xdr:row>
      <xdr:rowOff>0</xdr:rowOff>
    </xdr:from>
    <xdr:to>
      <xdr:col>13</xdr:col>
      <xdr:colOff>161925</xdr:colOff>
      <xdr:row>11</xdr:row>
      <xdr:rowOff>876300</xdr:rowOff>
    </xdr:to>
    <xdr:pic>
      <xdr:nvPicPr>
        <xdr:cNvPr id="4" name="Picture 3">
          <a:extLst>
            <a:ext uri="{FF2B5EF4-FFF2-40B4-BE49-F238E27FC236}">
              <a16:creationId xmlns:a16="http://schemas.microsoft.com/office/drawing/2014/main" id="{6E8413F8-4D64-FD93-D91F-48BEF77B997A}"/>
            </a:ext>
            <a:ext uri="{147F2762-F138-4A5C-976F-8EAC2B608ADB}">
              <a16:predDERef xmlns:a16="http://schemas.microsoft.com/office/drawing/2014/main" pred="{8DC6C273-D3C7-6962-17B8-5C904AD7AF44}"/>
            </a:ext>
          </a:extLst>
        </xdr:cNvPr>
        <xdr:cNvPicPr>
          <a:picLocks noChangeAspect="1"/>
        </xdr:cNvPicPr>
      </xdr:nvPicPr>
      <xdr:blipFill>
        <a:blip xmlns:r="http://schemas.openxmlformats.org/officeDocument/2006/relationships" r:embed="rId56"/>
        <a:stretch>
          <a:fillRect/>
        </a:stretch>
      </xdr:blipFill>
      <xdr:spPr>
        <a:xfrm>
          <a:off x="1304925" y="4648200"/>
          <a:ext cx="1304925" cy="876300"/>
        </a:xfrm>
        <a:prstGeom prst="rect">
          <a:avLst/>
        </a:prstGeom>
      </xdr:spPr>
    </xdr:pic>
    <xdr:clientData/>
  </xdr:twoCellAnchor>
  <xdr:twoCellAnchor editAs="oneCell">
    <xdr:from>
      <xdr:col>5</xdr:col>
      <xdr:colOff>0</xdr:colOff>
      <xdr:row>12</xdr:row>
      <xdr:rowOff>0</xdr:rowOff>
    </xdr:from>
    <xdr:to>
      <xdr:col>11</xdr:col>
      <xdr:colOff>95250</xdr:colOff>
      <xdr:row>12</xdr:row>
      <xdr:rowOff>1085850</xdr:rowOff>
    </xdr:to>
    <xdr:pic>
      <xdr:nvPicPr>
        <xdr:cNvPr id="5" name="Picture 4">
          <a:extLst>
            <a:ext uri="{FF2B5EF4-FFF2-40B4-BE49-F238E27FC236}">
              <a16:creationId xmlns:a16="http://schemas.microsoft.com/office/drawing/2014/main" id="{493DDE4A-5281-6D3F-93C1-BB1A63DBC1EE}"/>
            </a:ext>
            <a:ext uri="{147F2762-F138-4A5C-976F-8EAC2B608ADB}">
              <a16:predDERef xmlns:a16="http://schemas.microsoft.com/office/drawing/2014/main" pred="{6E8413F8-4D64-FD93-D91F-48BEF77B997A}"/>
            </a:ext>
          </a:extLst>
        </xdr:cNvPr>
        <xdr:cNvPicPr>
          <a:picLocks noChangeAspect="1"/>
        </xdr:cNvPicPr>
      </xdr:nvPicPr>
      <xdr:blipFill>
        <a:blip xmlns:r="http://schemas.openxmlformats.org/officeDocument/2006/relationships" r:embed="rId57"/>
        <a:stretch>
          <a:fillRect/>
        </a:stretch>
      </xdr:blipFill>
      <xdr:spPr>
        <a:xfrm>
          <a:off x="1304925" y="5610225"/>
          <a:ext cx="981075" cy="1085850"/>
        </a:xfrm>
        <a:prstGeom prst="rect">
          <a:avLst/>
        </a:prstGeom>
      </xdr:spPr>
    </xdr:pic>
    <xdr:clientData/>
  </xdr:twoCellAnchor>
  <xdr:twoCellAnchor editAs="oneCell">
    <xdr:from>
      <xdr:col>5</xdr:col>
      <xdr:colOff>0</xdr:colOff>
      <xdr:row>13</xdr:row>
      <xdr:rowOff>57150</xdr:rowOff>
    </xdr:from>
    <xdr:to>
      <xdr:col>10</xdr:col>
      <xdr:colOff>142875</xdr:colOff>
      <xdr:row>13</xdr:row>
      <xdr:rowOff>771525</xdr:rowOff>
    </xdr:to>
    <xdr:pic>
      <xdr:nvPicPr>
        <xdr:cNvPr id="6" name="Picture 5">
          <a:extLst>
            <a:ext uri="{FF2B5EF4-FFF2-40B4-BE49-F238E27FC236}">
              <a16:creationId xmlns:a16="http://schemas.microsoft.com/office/drawing/2014/main" id="{7ABD6920-223C-134C-4DFC-90A168B580C7}"/>
            </a:ext>
            <a:ext uri="{147F2762-F138-4A5C-976F-8EAC2B608ADB}">
              <a16:predDERef xmlns:a16="http://schemas.microsoft.com/office/drawing/2014/main" pred="{493DDE4A-5281-6D3F-93C1-BB1A63DBC1EE}"/>
            </a:ext>
          </a:extLst>
        </xdr:cNvPr>
        <xdr:cNvPicPr>
          <a:picLocks noChangeAspect="1"/>
        </xdr:cNvPicPr>
      </xdr:nvPicPr>
      <xdr:blipFill>
        <a:blip xmlns:r="http://schemas.openxmlformats.org/officeDocument/2006/relationships" r:embed="rId58"/>
        <a:stretch>
          <a:fillRect/>
        </a:stretch>
      </xdr:blipFill>
      <xdr:spPr>
        <a:xfrm>
          <a:off x="1304925" y="6772275"/>
          <a:ext cx="838200" cy="714375"/>
        </a:xfrm>
        <a:prstGeom prst="rect">
          <a:avLst/>
        </a:prstGeom>
      </xdr:spPr>
    </xdr:pic>
    <xdr:clientData/>
  </xdr:twoCellAnchor>
  <xdr:twoCellAnchor editAs="oneCell">
    <xdr:from>
      <xdr:col>6</xdr:col>
      <xdr:colOff>76200</xdr:colOff>
      <xdr:row>15</xdr:row>
      <xdr:rowOff>0</xdr:rowOff>
    </xdr:from>
    <xdr:to>
      <xdr:col>13</xdr:col>
      <xdr:colOff>19050</xdr:colOff>
      <xdr:row>16</xdr:row>
      <xdr:rowOff>171450</xdr:rowOff>
    </xdr:to>
    <xdr:pic>
      <xdr:nvPicPr>
        <xdr:cNvPr id="9" name="Picture 8">
          <a:extLst>
            <a:ext uri="{FF2B5EF4-FFF2-40B4-BE49-F238E27FC236}">
              <a16:creationId xmlns:a16="http://schemas.microsoft.com/office/drawing/2014/main" id="{72FC6E20-90D8-486A-AC66-5743C9405F65}"/>
            </a:ext>
            <a:ext uri="{147F2762-F138-4A5C-976F-8EAC2B608ADB}">
              <a16:predDERef xmlns:a16="http://schemas.microsoft.com/office/drawing/2014/main" pred="{7ABD6920-223C-134C-4DFC-90A168B580C7}"/>
            </a:ext>
          </a:extLst>
        </xdr:cNvPr>
        <xdr:cNvPicPr>
          <a:picLocks noChangeAspect="1"/>
        </xdr:cNvPicPr>
      </xdr:nvPicPr>
      <xdr:blipFill>
        <a:blip xmlns:r="http://schemas.openxmlformats.org/officeDocument/2006/relationships" r:embed="rId59"/>
        <a:stretch>
          <a:fillRect/>
        </a:stretch>
      </xdr:blipFill>
      <xdr:spPr>
        <a:xfrm>
          <a:off x="1447800" y="7648575"/>
          <a:ext cx="1019175" cy="1333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hleen Hilberg" id="{C3F0E88D-905C-42D9-8144-8C832A10C9CE}" userId="S::khilberg@specialolympics.org::09107dc9-f729-4501-b2ba-db761d962cd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8" dT="2022-11-07T15:58:07.31" personId="{C3F0E88D-905C-42D9-8144-8C832A10C9CE}" id="{38142C26-F1A0-45B8-9E3C-53EF1C410594}">
    <text xml:space="preserve">should we include tables needed for check in/out. Dont seen on previous lists but including all others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resources.specialolympics.org/health/funfitness?locale=en" TargetMode="External"/><Relationship Id="rId3" Type="http://schemas.openxmlformats.org/officeDocument/2006/relationships/hyperlink" Target="https://resources.specialolympics.org/marketing-and-communications/special-olympics-brand/health-branding-graphics/funfitness-graphics?locale=en" TargetMode="External"/><Relationship Id="rId7" Type="http://schemas.openxmlformats.org/officeDocument/2006/relationships/hyperlink" Target="https://resources.specialolympics.org/health/funfitness?locale=en" TargetMode="External"/><Relationship Id="rId2" Type="http://schemas.openxmlformats.org/officeDocument/2006/relationships/hyperlink" Target="mailto:FUNFitness@specialolympics.org" TargetMode="External"/><Relationship Id="rId1" Type="http://schemas.openxmlformats.org/officeDocument/2006/relationships/hyperlink" Target="mailto:healthpromotion@specialolympics.org" TargetMode="External"/><Relationship Id="rId6" Type="http://schemas.openxmlformats.org/officeDocument/2006/relationships/hyperlink" Target="https://resources.specialolympics.org/health/funfitness?locale=en" TargetMode="External"/><Relationship Id="rId5" Type="http://schemas.openxmlformats.org/officeDocument/2006/relationships/hyperlink" Target="https://resources.specialolympics.org/health/funfitness?locale=en" TargetMode="External"/><Relationship Id="rId10" Type="http://schemas.openxmlformats.org/officeDocument/2006/relationships/drawing" Target="../drawings/drawing1.xml"/><Relationship Id="rId4" Type="http://schemas.openxmlformats.org/officeDocument/2006/relationships/hyperlink" Target="https://resources.specialolympics.org/marketing-and-communications/special-olympics-brand/health-branding-graphics/funfitness-graphics?locale=en" TargetMode="External"/><Relationship Id="rId9" Type="http://schemas.openxmlformats.org/officeDocument/2006/relationships/hyperlink" Target="https://resources.specialolympics.org/health/healthy-athletes-system?locale=en"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resources.specialolympics.org/Taxonomy/Health/Health_Promotion_INT.aspx" TargetMode="External"/><Relationship Id="rId13" Type="http://schemas.openxmlformats.org/officeDocument/2006/relationships/hyperlink" Target="mailto:healthpromotion@specialolympics.org" TargetMode="External"/><Relationship Id="rId18" Type="http://schemas.openxmlformats.org/officeDocument/2006/relationships/hyperlink" Target="mailto:healthpromotion@specialolympics.org" TargetMode="External"/><Relationship Id="rId26" Type="http://schemas.openxmlformats.org/officeDocument/2006/relationships/hyperlink" Target="https://app.smartsheet.com/b/form/b52c0db354ef46d8be113dd691ef792b" TargetMode="External"/><Relationship Id="rId3" Type="http://schemas.openxmlformats.org/officeDocument/2006/relationships/hyperlink" Target="https://resources.specialolympics.org/Taxonomy/Health/Health_Promotion_INT.aspx" TargetMode="External"/><Relationship Id="rId21" Type="http://schemas.openxmlformats.org/officeDocument/2006/relationships/hyperlink" Target="https://www.amazon.com/Trumpette-Inflatable-Bouncy-Rubber-Hopper/dp/B001FWY1H0/ref%3Dbr_lf_m_tpyfpuc45xmf5pb_ttl?_encoding=UTF8&amp;amp%3Bs=baby-products&amp;amp%3Bth=1" TargetMode="External"/><Relationship Id="rId7" Type="http://schemas.openxmlformats.org/officeDocument/2006/relationships/hyperlink" Target="https://resources.specialolympics.org/Taxonomy/Health/Health_Promotion_INT.aspx" TargetMode="External"/><Relationship Id="rId12" Type="http://schemas.openxmlformats.org/officeDocument/2006/relationships/hyperlink" Target="mailto:healthpromotion@specialolympics.org" TargetMode="External"/><Relationship Id="rId17" Type="http://schemas.openxmlformats.org/officeDocument/2006/relationships/hyperlink" Target="https://resources.specialolympics.org/Taxonomy/Health/Health_Promotion_INT.aspx" TargetMode="External"/><Relationship Id="rId25" Type="http://schemas.openxmlformats.org/officeDocument/2006/relationships/hyperlink" Target="https://www.amazon.com/Carlisle-LD250N03-Cateraide-Insulated-Dispenser/dp/B00BUTXMI2/ref%3Dasc_df_B00BUTXMI2/?tag=hyprod-20&amp;amp%3BlinkCode=df0&amp;amp%3Bhvadid=167130986292&amp;amp%3Bhvpos=1o1&amp;amp%3Bhvnetw=g&amp;amp%3Bhvrand=3521605742161909528&amp;amp%3Bhvpone&amp;amp%3Bhvptwo&amp;amp%3Bhvqmt&amp;amp%3Bhvdev=c&amp;amp%3Bhvdvcmdl&amp;amp%3Bhvlocint&amp;amp%3Bhvlocphy=9007533&amp;amp%3Bhvtargid=pla-309432888458&amp;amp%3Bpsc=1" TargetMode="External"/><Relationship Id="rId2" Type="http://schemas.openxmlformats.org/officeDocument/2006/relationships/hyperlink" Target="https://resources.specialolympics.org/Taxonomy/Health/Health_Promotion_INT.aspx" TargetMode="External"/><Relationship Id="rId16" Type="http://schemas.openxmlformats.org/officeDocument/2006/relationships/hyperlink" Target="mailto:healthpromotion@specialolympics.org" TargetMode="External"/><Relationship Id="rId20" Type="http://schemas.openxmlformats.org/officeDocument/2006/relationships/hyperlink" Target="http://www.healthedco.com/index.php/skeleton-floor-puzzle.html" TargetMode="External"/><Relationship Id="rId29" Type="http://schemas.openxmlformats.org/officeDocument/2006/relationships/hyperlink" Target="http://www.amazon.com/" TargetMode="External"/><Relationship Id="rId1" Type="http://schemas.openxmlformats.org/officeDocument/2006/relationships/hyperlink" Target="mailto:healthpromotion@specialolympics.org" TargetMode="External"/><Relationship Id="rId6" Type="http://schemas.openxmlformats.org/officeDocument/2006/relationships/hyperlink" Target="https://resources.specialolympics.org/Taxonomy/Health/Health_Promotion_INT.aspx" TargetMode="External"/><Relationship Id="rId11" Type="http://schemas.openxmlformats.org/officeDocument/2006/relationships/hyperlink" Target="https://us.secashop.com/products/flat-scales/seca-869/8691321004" TargetMode="External"/><Relationship Id="rId24" Type="http://schemas.openxmlformats.org/officeDocument/2006/relationships/hyperlink" Target="mailto:healthpromotion@specialolympics.org" TargetMode="External"/><Relationship Id="rId32" Type="http://schemas.openxmlformats.org/officeDocument/2006/relationships/drawing" Target="../drawings/drawing10.xml"/><Relationship Id="rId5" Type="http://schemas.openxmlformats.org/officeDocument/2006/relationships/hyperlink" Target="https://resources.specialolympics.org/Taxonomy/Health/Health_Promotion_INT.aspx" TargetMode="External"/><Relationship Id="rId15" Type="http://schemas.openxmlformats.org/officeDocument/2006/relationships/hyperlink" Target="https://resources.specialolympics.org/Taxonomy/Health/Health_Promotion_INT.aspx" TargetMode="External"/><Relationship Id="rId23" Type="http://schemas.openxmlformats.org/officeDocument/2006/relationships/hyperlink" Target="http://www.healthedco.com/index.php/loss-of-a-bone-easel-display.html" TargetMode="External"/><Relationship Id="rId28" Type="http://schemas.openxmlformats.org/officeDocument/2006/relationships/hyperlink" Target="mailto:ppurcell@specialolympics.org" TargetMode="External"/><Relationship Id="rId10" Type="http://schemas.openxmlformats.org/officeDocument/2006/relationships/hyperlink" Target="https://www.amazon.com/Seca-213-Portable-Stadiometer-Height-Rod/dp/B00311ERYU/ref%3Dsr_1_5_s_it?s=hpc&amp;amp%3Bie=UTF8&amp;amp%3Bqid=1523643136&amp;amp%3Bsr=1-5&amp;amp%3Bkeywords=Seca%2BStadiometer" TargetMode="External"/><Relationship Id="rId19" Type="http://schemas.openxmlformats.org/officeDocument/2006/relationships/hyperlink" Target="http://www.enasco.com/product/WA29168HR" TargetMode="External"/><Relationship Id="rId31" Type="http://schemas.openxmlformats.org/officeDocument/2006/relationships/hyperlink" Target="https://www.grantrequest.com/Login.aspx?ReturnUrl=%2fapplication.aspx%3fSA%3dSNA%26FID%3d35013%26sid%3d6096&amp;SA=SNA&amp;FID=35013&amp;sid=6096" TargetMode="External"/><Relationship Id="rId4" Type="http://schemas.openxmlformats.org/officeDocument/2006/relationships/hyperlink" Target="https://resources.specialolympics.org/Taxonomy/Health/Health_Promotion_INT.aspx" TargetMode="External"/><Relationship Id="rId9" Type="http://schemas.openxmlformats.org/officeDocument/2006/relationships/hyperlink" Target="mailto:ppurcell@specialolympics.org" TargetMode="External"/><Relationship Id="rId14" Type="http://schemas.openxmlformats.org/officeDocument/2006/relationships/hyperlink" Target="mailto:healthpromotion@specialolympics.org" TargetMode="External"/><Relationship Id="rId22" Type="http://schemas.openxmlformats.org/officeDocument/2006/relationships/hyperlink" Target="http://www.healthedco.com/index.php/skeleton-floor-puzzle.html" TargetMode="External"/><Relationship Id="rId27" Type="http://schemas.openxmlformats.org/officeDocument/2006/relationships/hyperlink" Target="https://app.smartsheet.com/b/form/b52c0db354ef46d8be113dd691ef792b" TargetMode="External"/><Relationship Id="rId30" Type="http://schemas.openxmlformats.org/officeDocument/2006/relationships/hyperlink" Target="https://www.grantrequest.com/Login.aspx?ReturnUrl=%2fapplication.aspx%3fSA%3dSNA%26FID%3d35013%26sid%3d6096&amp;SA=SNA&amp;FID=35013&amp;sid=6096"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request.com/Login.aspx?ReturnUrl=%2fapplication.aspx%3fSA%3dSNA%26FID%3d35013%26sid%3d6096&amp;SA=SNA&amp;FID=35013&amp;sid=6096" TargetMode="External"/><Relationship Id="rId13" Type="http://schemas.openxmlformats.org/officeDocument/2006/relationships/hyperlink" Target="https://www.dropbox.com/sh/zc00ffjpo11ott6/AACrl763KIEvB9VcKkoJvMXma?dl=0" TargetMode="External"/><Relationship Id="rId3" Type="http://schemas.openxmlformats.org/officeDocument/2006/relationships/hyperlink" Target="https://www.amazon.com/Seca-213-Portable-Stadiometer-Height-Rod/dp/B00311ERYU/ref%3Dsr_1_5_s_it?s=hpc&amp;amp%3Bie=UTF8&amp;amp%3Bqid=1523643136&amp;amp%3Bsr=1-5&amp;amp%3Bkeywords=Seca%2BStadiometer" TargetMode="External"/><Relationship Id="rId7" Type="http://schemas.openxmlformats.org/officeDocument/2006/relationships/hyperlink" Target="mailto:ppurcell@specialolympics.org" TargetMode="External"/><Relationship Id="rId12" Type="http://schemas.openxmlformats.org/officeDocument/2006/relationships/hyperlink" Target="https://www.dropbox.com/sh/zc00ffjpo11ott6/AACrl763KIEvB9VcKkoJvMXma?dl=0" TargetMode="External"/><Relationship Id="rId2" Type="http://schemas.openxmlformats.org/officeDocument/2006/relationships/hyperlink" Target="mailto:ppurcell@specialolympics.org" TargetMode="External"/><Relationship Id="rId1" Type="http://schemas.openxmlformats.org/officeDocument/2006/relationships/hyperlink" Target="mailto:healthpromotion@specialolympics.org" TargetMode="External"/><Relationship Id="rId6" Type="http://schemas.openxmlformats.org/officeDocument/2006/relationships/hyperlink" Target="mailto:healthpromotion@specialolympics.org" TargetMode="External"/><Relationship Id="rId11" Type="http://schemas.openxmlformats.org/officeDocument/2006/relationships/hyperlink" Target="https://www.dropbox.com/sh/zc00ffjpo11ott6/AACrl763KIEvB9VcKkoJvMXma?dl=0" TargetMode="External"/><Relationship Id="rId5" Type="http://schemas.openxmlformats.org/officeDocument/2006/relationships/hyperlink" Target="mailto:healthpromotion@specialolympics.org" TargetMode="External"/><Relationship Id="rId15" Type="http://schemas.openxmlformats.org/officeDocument/2006/relationships/drawing" Target="../drawings/drawing2.xml"/><Relationship Id="rId10" Type="http://schemas.openxmlformats.org/officeDocument/2006/relationships/hyperlink" Target="https://www.dropbox.com/s/gcqz0ya3pedxd9x/Abe%20Letter-Edit.docx?dl=0" TargetMode="External"/><Relationship Id="rId4" Type="http://schemas.openxmlformats.org/officeDocument/2006/relationships/hyperlink" Target="https://us.secashop.com/products/flat-scales/seca-869/8691321004" TargetMode="External"/><Relationship Id="rId9" Type="http://schemas.openxmlformats.org/officeDocument/2006/relationships/hyperlink" Target="https://www.grantrequest.com/Login.aspx?ReturnUrl=%2fapplication.aspx%3fSA%3dSNA%26FID%3d35013%26sid%3d6096&amp;SA=SNA&amp;FID=35013&amp;sid=6096" TargetMode="External"/><Relationship Id="rId14" Type="http://schemas.openxmlformats.org/officeDocument/2006/relationships/hyperlink" Target="https://www.dropbox.com/sh/zc00ffjpo11ott6/AACrl763KIEvB9VcKkoJvMXma?dl=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pecialsmiles@specialolympics.org" TargetMode="External"/><Relationship Id="rId13" Type="http://schemas.openxmlformats.org/officeDocument/2006/relationships/hyperlink" Target="https://media.specialolympics.org/resources/health/disciplines/healthy-athlete-system/HAS-OpenMRS-Special-Smiles-Screening-Guide-1.pdf" TargetMode="External"/><Relationship Id="rId18" Type="http://schemas.openxmlformats.org/officeDocument/2006/relationships/hyperlink" Target="https://resources.specialolympics.org/health/special-smiles" TargetMode="External"/><Relationship Id="rId3" Type="http://schemas.openxmlformats.org/officeDocument/2006/relationships/hyperlink" Target="https://media.specialolympics.org/resources/health/disciplines/specialsmiles/Special-Smiles-Athlete-Report-Card.pdf?_ga=2.162892028.1522219168.1682029026-282595661.1679345779&amp;_gac=1.254010812.1679672121.EAIaIQobChMI1-W_nvL0_QIVDP3jBx2VuwoMEAAYASAAEgI6vvD_BwE" TargetMode="External"/><Relationship Id="rId21" Type="http://schemas.openxmlformats.org/officeDocument/2006/relationships/hyperlink" Target="https://www.grantrequest.com/Login.aspx?ReturnUrl=%2fapplication.aspx%3fSA%3dSNA%26FID%3d35022%26sid%3d6096&amp;SA=SNA&amp;FID=35022&amp;sid=6096" TargetMode="External"/><Relationship Id="rId7" Type="http://schemas.openxmlformats.org/officeDocument/2006/relationships/hyperlink" Target="mailto:specialsmiles@specialolympics.org" TargetMode="External"/><Relationship Id="rId12" Type="http://schemas.openxmlformats.org/officeDocument/2006/relationships/hyperlink" Target="https://media.specialolympics.org/resources/health/disciplines/specialsmiles/Special-Smiles-Healthy-Athletes-Software-Form.pdf" TargetMode="External"/><Relationship Id="rId17" Type="http://schemas.openxmlformats.org/officeDocument/2006/relationships/hyperlink" Target="http://media.specialolympics.org/resources/health/disciplines/healthy-athlete-system/HAS-Wi-Fi-and-Tablet-Specs-Recommendations-2018.pdf?_ga=2.214370455.1882399832.1681128059-282595661.1679345779&amp;_gac=1.262924728.1679672121.EAIaIQobChMI1-W_nvL0_QIVDP3jBx2VuwoMEAAYASAAEgI6vvD_BwE" TargetMode="External"/><Relationship Id="rId2" Type="http://schemas.openxmlformats.org/officeDocument/2006/relationships/hyperlink" Target="https://resources.specialolympics.org/health/special-smiles" TargetMode="External"/><Relationship Id="rId16" Type="http://schemas.openxmlformats.org/officeDocument/2006/relationships/hyperlink" Target="https://media.specialolympics.org/resources/health/disciplines/specialsmiles/Special-Smiles-Oral-Health-and-the-Body-2019.pdf?_ga=2.158271674.1202830209.1682336978-282595661.1679345779&amp;_gac=1.48374802.1679672121.EAIaIQobChMI1-W_nvL0_QIVDP3jBx2VuwoMEAAYASAAEgI6vvD_BwE" TargetMode="External"/><Relationship Id="rId20" Type="http://schemas.openxmlformats.org/officeDocument/2006/relationships/hyperlink" Target="https://www.grantrequest.com/Login.aspx?ReturnUrl=%2fapplication.aspx%3fSA%3dSNA%26FID%3d35013%26sid%3d6096&amp;SA=SNA&amp;FID=35013&amp;sid=6096" TargetMode="External"/><Relationship Id="rId1" Type="http://schemas.openxmlformats.org/officeDocument/2006/relationships/hyperlink" Target="mailto:specialsmiles@specialolympics.org" TargetMode="External"/><Relationship Id="rId6" Type="http://schemas.openxmlformats.org/officeDocument/2006/relationships/hyperlink" Target="mailto:specialsmiles@specialolympics.org" TargetMode="External"/><Relationship Id="rId11" Type="http://schemas.openxmlformats.org/officeDocument/2006/relationships/hyperlink" Target="http://media.specialolympics.org/resources/health/disciplines/healthy-athlete-system/Healthy-Athlete-System-Tablet-Troubleshooting-FAQs-2019.pdf?_ga=2.217900822.1882399832.1681128059-282595661.1679345779&amp;_gac=1.11338240.1679672121.EAIaIQobChMI1-W_nvL0_QIVDP3jBx2VuwoMEAAYASAAEgI6vvD_BwE" TargetMode="External"/><Relationship Id="rId5" Type="http://schemas.openxmlformats.org/officeDocument/2006/relationships/hyperlink" Target="mailto:specialsmiles@specialolympics.org" TargetMode="External"/><Relationship Id="rId15" Type="http://schemas.openxmlformats.org/officeDocument/2006/relationships/hyperlink" Target="https://media.specialolympics.org/resources/health/disciplines/specialsmiles/Special-Smiles-Caregivers-Guide-English-Feb-2020.pdf?_ga=2.192212266.1202830209.1682336978-282595661.1679345779&amp;_gac=1.247284272.1679672121.EAIaIQobChMI1-W_nvL0_QIVDP3jBx2VuwoMEAAYASAAEgI6vvD_BwE" TargetMode="External"/><Relationship Id="rId23" Type="http://schemas.openxmlformats.org/officeDocument/2006/relationships/drawing" Target="../drawings/drawing3.xml"/><Relationship Id="rId10" Type="http://schemas.openxmlformats.org/officeDocument/2006/relationships/hyperlink" Target="http://https/media.specialolympics.org/resources/health/disciplines/healthy-athlete-system/HAS-OpenMRS-Full-User-Training-Guide.pdf?_ga=2.218448921.1882399832.1681128059-282595661.1679345779&amp;_gac=1.37366676.1679672121.EAIaIQobChMI1-W_nvL0_QIVDP3jBx2VuwoMEAAYASAAEgI6vvD_BwE" TargetMode="External"/><Relationship Id="rId19" Type="http://schemas.openxmlformats.org/officeDocument/2006/relationships/hyperlink" Target="https://resources.specialolympics.org/health/healthy-athletes-system" TargetMode="External"/><Relationship Id="rId4" Type="http://schemas.openxmlformats.org/officeDocument/2006/relationships/hyperlink" Target="https://media.specialolympics.org/resources/health/disciplines/specialsmiles/Special-Smiles-Athlete-Report-Card.pdf?_ga=2.162892028.1522219168.1682029026-282595661.1679345779&amp;_gac=1.254010812.1679672121.EAIaIQobChMI1-W_nvL0_QIVDP3jBx2VuwoMEAAYASAAEgI6vvD_BwE" TargetMode="External"/><Relationship Id="rId9" Type="http://schemas.openxmlformats.org/officeDocument/2006/relationships/hyperlink" Target="https://media.specialolympics.org/resources/health/disciplines/specialsmiles/Special-Smiles-Global-Fact-Sheet-Oct-2018.pdf?_ga=2.98370719.1202830209.1682336978-282595661.1679345779&amp;_gac=1.141165830.1679672121.EAIaIQobChMI1-W_nvL0_QIVDP3jBx2VuwoMEAAYASAAEgI6vvD_BwE" TargetMode="External"/><Relationship Id="rId14" Type="http://schemas.openxmlformats.org/officeDocument/2006/relationships/hyperlink" Target="https://media.specialolympics.org/resources/health/disciplines/specialsmiles/Special-Smiles-Practical-Oral-Care-Guide.pdf?_ga=2.98558367.1202830209.1682336978-282595661.1679345779&amp;_gac=1.229369256.1679672121.EAIaIQobChMI1-W_nvL0_QIVDP3jBx2VuwoMEAAYASAAEgI6vvD_BwE" TargetMode="External"/><Relationship Id="rId22"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app.smartsheet.com/b/form/731dd0fed0174ddaa2750f362967d1a5" TargetMode="External"/><Relationship Id="rId13" Type="http://schemas.openxmlformats.org/officeDocument/2006/relationships/hyperlink" Target="https://app.smartsheet.com/b/form/731dd0fed0174ddaa2750f362967d1a5" TargetMode="External"/><Relationship Id="rId18" Type="http://schemas.openxmlformats.org/officeDocument/2006/relationships/hyperlink" Target="https://app.smartsheet.com/b/form/a0648245f6114c5f8e34ac9971d7acea" TargetMode="External"/><Relationship Id="rId3" Type="http://schemas.openxmlformats.org/officeDocument/2006/relationships/hyperlink" Target="https://nam11.safelinks.protection.outlook.com/?url=https%3A%2F%2Fapp.smartsheet.com%2Fb%2Fform%2F731dd0fed0174ddaa2750f362967d1a5&amp;data=05%7C01%7Csstein%40specialolympics.org%7Cfa352d9cf9c74f87c47608daadeabaa2%7C46006f380a1c41bb9fc405eb7afe1225%7C1%7C0%7C638013520939623512%7CUnknown%7CTWFpbGZsb3d8eyJWIjoiMC4wLjAwMDAiLCJQIjoiV2luMzIiLCJBTiI6Ik1haWwiLCJXVCI6Mn0%3D%7C3000%7C%7C%7C&amp;sdata=6oY9LYlqIjJOS1I5viR6e%2BgqjEP1bnz3UmMe3gvMj%2BY%3D&amp;reserved=0" TargetMode="External"/><Relationship Id="rId21" Type="http://schemas.openxmlformats.org/officeDocument/2006/relationships/printerSettings" Target="../printerSettings/printerSettings2.bin"/><Relationship Id="rId7" Type="http://schemas.openxmlformats.org/officeDocument/2006/relationships/hyperlink" Target="https://app.smartsheet.com/b/form/731dd0fed0174ddaa2750f362967d1a5" TargetMode="External"/><Relationship Id="rId12" Type="http://schemas.openxmlformats.org/officeDocument/2006/relationships/hyperlink" Target="https://app.smartsheet.com/b/form/731dd0fed0174ddaa2750f362967d1a5" TargetMode="External"/><Relationship Id="rId17" Type="http://schemas.openxmlformats.org/officeDocument/2006/relationships/hyperlink" Target="https://app.smartsheet.com/b/form/731dd0fed0174ddaa2750f362967d1a5" TargetMode="External"/><Relationship Id="rId2" Type="http://schemas.openxmlformats.org/officeDocument/2006/relationships/hyperlink" Target="mailto:openingeyes@specialolympics.org" TargetMode="External"/><Relationship Id="rId16" Type="http://schemas.openxmlformats.org/officeDocument/2006/relationships/hyperlink" Target="https://app.smartsheet.com/b/form/731dd0fed0174ddaa2750f362967d1a5" TargetMode="External"/><Relationship Id="rId20" Type="http://schemas.openxmlformats.org/officeDocument/2006/relationships/hyperlink" Target="https://resources.specialolympics.org/health/healthy-athletes-system?locale=en" TargetMode="External"/><Relationship Id="rId1" Type="http://schemas.openxmlformats.org/officeDocument/2006/relationships/hyperlink" Target="mailto:healthpromotion@specialolympics.org" TargetMode="External"/><Relationship Id="rId6" Type="http://schemas.openxmlformats.org/officeDocument/2006/relationships/hyperlink" Target="https://media.specialolympics.org/resources/brand-awareness-and-communication/branding/health/opening-eyes/2024/Opening-Eyes-Banner-With-Sponsor-Horizontal-Int.pdf?_gl=1*1nfoeq6*_gcl_au*" TargetMode="External"/><Relationship Id="rId11" Type="http://schemas.openxmlformats.org/officeDocument/2006/relationships/hyperlink" Target="https://app.smartsheet.com/b/form/731dd0fed0174ddaa2750f362967d1a5" TargetMode="External"/><Relationship Id="rId5" Type="http://schemas.openxmlformats.org/officeDocument/2006/relationships/hyperlink" Target="https://media.specialolympics.org/resources/brand-awareness-and-communication/branding/health/opening-eyes/2024/Opening-Eyes-Banner-With-Golisano-Sponsor-Vertical-Int.pdf?_gl=1*1v1nvu3*_gcl_au*MTg1MTI2NTY5OC4xNzUwMjUzMDI1*_ga*MTEyMzM0ODc5OC4xNzM0NjI0MTAw*_ga_KTMLJ70DKD*czE3NTE0NzM3MDgkbzg1JGcxJHQxNzUxNDc0NDU5JGoyJGwwJGgw" TargetMode="External"/><Relationship Id="rId15" Type="http://schemas.openxmlformats.org/officeDocument/2006/relationships/hyperlink" Target="https://media.specialolympics.org/resources/health/disciplines/openingeyes/Opening-Eyes-Vision-Report-Card-One-Pager-2024.pdf?_gl=1*1sa2v9b*_gcl_au*MTg1MTI2NTY5OC4xNzUwMjUzMDI1*_ga*MTEyMzM0ODc5OC4xNzM0NjI0MTAw*_ga_KTMLJ70DKD*czE3NTE0NjkwMjMkbzg0JGcxJHQxNzUxNDY5MDM3JGo0NiRsMCRoMA.." TargetMode="External"/><Relationship Id="rId10" Type="http://schemas.openxmlformats.org/officeDocument/2006/relationships/hyperlink" Target="https://app.smartsheet.com/b/form/731dd0fed0174ddaa2750f362967d1a5" TargetMode="External"/><Relationship Id="rId19" Type="http://schemas.openxmlformats.org/officeDocument/2006/relationships/hyperlink" Target="https://media.specialolympics.org/resources/health/disciplines/openingeyes/Healthy-Athlete-Systems-Opening-Eyes-Congratulation-New-Glasses-2024.pdf?_gl=1*6rqb2*_gcl_au*MTg1MTI2NTY5OC4xNzUwMjUzMDI1*_ga*MTEyMzM0ODc5OC4xNzM0NjI0MTAw*_ga_KTMLJ70DKD*czE3NTE0Nzk5ODUkbzg2JGcxJHQxNzUxNDgwMDAxJGo0NCRsMCRoMA.." TargetMode="External"/><Relationship Id="rId4" Type="http://schemas.openxmlformats.org/officeDocument/2006/relationships/hyperlink" Target="https://nam11.safelinks.protection.outlook.com/?url=https%3A%2F%2Fapp.smartsheet.com%2Fb%2Fform%2Fa0648245f6114c5f8e34ac9971d7acea&amp;data=05%7C01%7Csstein%40specialolympics.org%7C0abe56fa4cca44bdb17908db167242e2%7C46006f380a1c41bb9fc405eb7afe1225%7C1%7C0%7C638128452265164250%7CUnknown%7CTWFpbGZsb3d8eyJWIjoiMC4wLjAwMDAiLCJQIjoiV2luMzIiLCJBTiI6Ik1haWwiLCJXVCI6Mn0%3D%7C3000%7C%7C%7C&amp;sdata=h%2Fsf6Um8TG73TFTvauDnHoUj%2FSsMyBV6mLGL1mIsY20%3D&amp;reserved=0" TargetMode="External"/><Relationship Id="rId9" Type="http://schemas.openxmlformats.org/officeDocument/2006/relationships/hyperlink" Target="https://app.smartsheet.com/b/form/731dd0fed0174ddaa2750f362967d1a5" TargetMode="External"/><Relationship Id="rId14" Type="http://schemas.openxmlformats.org/officeDocument/2006/relationships/hyperlink" Target="https://media.specialolympics.org/resources/health/disciplines/Hold-Harmless-Agreement.pdf?_ga=2.161530234.730861283.1682362446-1693204703.1632231545"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media.specialolympics.org/resources/health/disciplines/strongminds/Strong-Minds-Strategies-for-Stress-2018.pdf?_ga=2.200947246.1653806808.1681823127-1693204703.1632231545" TargetMode="External"/><Relationship Id="rId13" Type="http://schemas.openxmlformats.org/officeDocument/2006/relationships/hyperlink" Target="https://media.specialolympics.org/resources/health/disciplines/strongminds/Strong-Minds-Picture%20Board.pdf?_ga=2.219301977.1183945460.1681856073-1487521797.1680721604" TargetMode="External"/><Relationship Id="rId3" Type="http://schemas.openxmlformats.org/officeDocument/2006/relationships/hyperlink" Target="https://app.smartsheet.com/b/form/d36042c785404d7e9a46c05735fa4136" TargetMode="External"/><Relationship Id="rId7" Type="http://schemas.openxmlformats.org/officeDocument/2006/relationships/hyperlink" Target="https://app.smartsheet.com/b/form/d36042c785404d7e9a46c05735fa4136" TargetMode="External"/><Relationship Id="rId12" Type="http://schemas.openxmlformats.org/officeDocument/2006/relationships/hyperlink" Target="https://dotorg.brightspotcdn.com/4a/7a/e35aa7124d429498c6f18dbe6e51/strongminds-exercise-handout.pdf" TargetMode="External"/><Relationship Id="rId2" Type="http://schemas.openxmlformats.org/officeDocument/2006/relationships/hyperlink" Target="mailto:strongminds@specialolympics.org" TargetMode="External"/><Relationship Id="rId16" Type="http://schemas.openxmlformats.org/officeDocument/2006/relationships/drawing" Target="../drawings/drawing5.xml"/><Relationship Id="rId1" Type="http://schemas.openxmlformats.org/officeDocument/2006/relationships/hyperlink" Target="mailto:healthpromotion@specialolympics.org" TargetMode="External"/><Relationship Id="rId6" Type="http://schemas.openxmlformats.org/officeDocument/2006/relationships/hyperlink" Target="https://app.smartsheet.com/b/form/d36042c785404d7e9a46c05735fa4136" TargetMode="External"/><Relationship Id="rId11" Type="http://schemas.openxmlformats.org/officeDocument/2006/relationships/hyperlink" Target="https://media.specialolympics.org/resources/health/disciplines/strongminds/Strong-Minds-YA-Activity-Cards-08-2020.pdf?_ga=2.199400110.1653806808.1681823127-1693204703.1632231545" TargetMode="External"/><Relationship Id="rId5" Type="http://schemas.openxmlformats.org/officeDocument/2006/relationships/hyperlink" Target="https://app.smartsheet.com/b/form/d36042c785404d7e9a46c05735fa4136" TargetMode="External"/><Relationship Id="rId15" Type="http://schemas.openxmlformats.org/officeDocument/2006/relationships/hyperlink" Target="https://media.specialolympics.org/resources/health/disciplines/strongminds/Strong-Minds-Station-Signs.pdf?_ga=2.204658448.1653806808.1681823127-1693204703.1632231545" TargetMode="External"/><Relationship Id="rId10" Type="http://schemas.openxmlformats.org/officeDocument/2006/relationships/hyperlink" Target="https://media.specialolympics.org/resources/health/disciplines/strongminds/Strong-Minds-Pledge-Cards-2018.pdf?_ga=2.171111200.1653806808.1681823127-1693204703.1632231545" TargetMode="External"/><Relationship Id="rId4" Type="http://schemas.openxmlformats.org/officeDocument/2006/relationships/hyperlink" Target="https://app.smartsheet.com/b/form/d36042c785404d7e9a46c05735fa4136" TargetMode="External"/><Relationship Id="rId9" Type="http://schemas.openxmlformats.org/officeDocument/2006/relationships/hyperlink" Target="https://media.specialolympics.org/resources/health/disciplines/strongminds/Strong-Minds-Tips-for-Stress-Coachs-Guide.pdf?_ga=2.136520944.1183945460.1681856073-1487521797.1680721604" TargetMode="External"/><Relationship Id="rId14" Type="http://schemas.openxmlformats.org/officeDocument/2006/relationships/hyperlink" Target="https://resources.specialolympics.org/marketing-and-communications/special-olympics-brand/health-branding-graphics/strong-minds-graphics?locale=en"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resources.specialolympics.org/health/healthy-hearing" TargetMode="External"/><Relationship Id="rId13" Type="http://schemas.openxmlformats.org/officeDocument/2006/relationships/drawing" Target="../drawings/drawing6.xml"/><Relationship Id="rId3" Type="http://schemas.openxmlformats.org/officeDocument/2006/relationships/hyperlink" Target="https://media.specialolympics.org/resources/health/disciplines/healthy-athlete-system/Healthy-Athlete-Systems-Form-Healthy-Hearing-2022.pdf" TargetMode="External"/><Relationship Id="rId7" Type="http://schemas.openxmlformats.org/officeDocument/2006/relationships/hyperlink" Target="https://resources.specialolympics.org/health/healthy-hearing" TargetMode="External"/><Relationship Id="rId12" Type="http://schemas.openxmlformats.org/officeDocument/2006/relationships/hyperlink" Target="https://resources.specialolympics.org/health/healthy-hearing" TargetMode="External"/><Relationship Id="rId2" Type="http://schemas.openxmlformats.org/officeDocument/2006/relationships/hyperlink" Target="https://resources.specialolympics.org/health/healthy-hearing" TargetMode="External"/><Relationship Id="rId1" Type="http://schemas.openxmlformats.org/officeDocument/2006/relationships/hyperlink" Target="https://resources.specialolympics.org/marketing-and-communications/special-olympics-brand/health-branding-graphics/health-branding-and-graphics" TargetMode="External"/><Relationship Id="rId6" Type="http://schemas.openxmlformats.org/officeDocument/2006/relationships/hyperlink" Target="https://resources.specialolympics.org/marketing-and-communications/special-olympics-brand/health-branding-graphics/health-branding-and-graphics" TargetMode="External"/><Relationship Id="rId11" Type="http://schemas.openxmlformats.org/officeDocument/2006/relationships/hyperlink" Target="http://www.natus.com/" TargetMode="External"/><Relationship Id="rId5" Type="http://schemas.openxmlformats.org/officeDocument/2006/relationships/hyperlink" Target="mailto:healthyhearing@specialolympics.org" TargetMode="External"/><Relationship Id="rId10" Type="http://schemas.openxmlformats.org/officeDocument/2006/relationships/hyperlink" Target="https://resources.specialolympics.org/health/healthy-hearing" TargetMode="External"/><Relationship Id="rId4" Type="http://schemas.openxmlformats.org/officeDocument/2006/relationships/hyperlink" Target="mailto:healthpromotion@specialolympics.org" TargetMode="External"/><Relationship Id="rId9" Type="http://schemas.openxmlformats.org/officeDocument/2006/relationships/hyperlink" Target="https://resources.specialolympics.org/health/healthy-he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resources.specialolympics.org/marketing-and-communications/special-olympics-brand/health-branding-graphics/fit-feet-graphics" TargetMode="External"/><Relationship Id="rId13" Type="http://schemas.microsoft.com/office/2017/10/relationships/threadedComment" Target="../threadedComments/threadedComment1.xml"/><Relationship Id="rId3" Type="http://schemas.openxmlformats.org/officeDocument/2006/relationships/hyperlink" Target="https://resources.specialolympics.org/health/healthy-athletes-system?locale=en" TargetMode="External"/><Relationship Id="rId7" Type="http://schemas.openxmlformats.org/officeDocument/2006/relationships/hyperlink" Target="https://resources.specialolympics.org/marketing-and-communications/special-olympics-brand/health-branding-graphics/fit-feet-graphics" TargetMode="External"/><Relationship Id="rId12" Type="http://schemas.openxmlformats.org/officeDocument/2006/relationships/comments" Target="../comments1.xml"/><Relationship Id="rId2" Type="http://schemas.openxmlformats.org/officeDocument/2006/relationships/hyperlink" Target="mailto:FitFeet@specialolympics.org" TargetMode="External"/><Relationship Id="rId1" Type="http://schemas.openxmlformats.org/officeDocument/2006/relationships/hyperlink" Target="mailto:healthpromotion@specialolympics.org" TargetMode="External"/><Relationship Id="rId6" Type="http://schemas.openxmlformats.org/officeDocument/2006/relationships/hyperlink" Target="https://resources.specialolympics.org/health/fit-feet?locale=en" TargetMode="External"/><Relationship Id="rId11" Type="http://schemas.openxmlformats.org/officeDocument/2006/relationships/vmlDrawing" Target="../drawings/vmlDrawing1.vml"/><Relationship Id="rId5" Type="http://schemas.openxmlformats.org/officeDocument/2006/relationships/hyperlink" Target="https://resources.specialolympics.org/health/fit-feet?locale=en" TargetMode="External"/><Relationship Id="rId10" Type="http://schemas.openxmlformats.org/officeDocument/2006/relationships/drawing" Target="../drawings/drawing7.xml"/><Relationship Id="rId4" Type="http://schemas.openxmlformats.org/officeDocument/2006/relationships/hyperlink" Target="https://resources.specialolympics.org/health/fit-feet?locale=en" TargetMode="External"/><Relationship Id="rId9"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8" Type="http://schemas.openxmlformats.org/officeDocument/2006/relationships/hyperlink" Target="https://resources.specialolympics.org/Taxonomy/Health/Health_Promotion_INT.aspx" TargetMode="External"/><Relationship Id="rId13" Type="http://schemas.openxmlformats.org/officeDocument/2006/relationships/hyperlink" Target="mailto:healthpromotion@specialolympics.org" TargetMode="External"/><Relationship Id="rId18" Type="http://schemas.openxmlformats.org/officeDocument/2006/relationships/hyperlink" Target="mailto:healthpromotion@specialolympics.org" TargetMode="External"/><Relationship Id="rId26" Type="http://schemas.openxmlformats.org/officeDocument/2006/relationships/hyperlink" Target="https://app.smartsheet.com/b/form/b52c0db354ef46d8be113dd691ef792b" TargetMode="External"/><Relationship Id="rId3" Type="http://schemas.openxmlformats.org/officeDocument/2006/relationships/hyperlink" Target="https://resources.specialolympics.org/Taxonomy/Health/Health_Promotion_INT.aspx" TargetMode="External"/><Relationship Id="rId21" Type="http://schemas.openxmlformats.org/officeDocument/2006/relationships/hyperlink" Target="https://www.amazon.com/Trumpette-Inflatable-Bouncy-Rubber-Hopper/dp/B001FWY1H0/ref%3Dbr_lf_m_tpyfpuc45xmf5pb_ttl?_encoding=UTF8&amp;amp%3Bs=baby-products&amp;amp%3Bth=1" TargetMode="External"/><Relationship Id="rId7" Type="http://schemas.openxmlformats.org/officeDocument/2006/relationships/hyperlink" Target="https://resources.specialolympics.org/Taxonomy/Health/Health_Promotion_INT.aspx" TargetMode="External"/><Relationship Id="rId12" Type="http://schemas.openxmlformats.org/officeDocument/2006/relationships/hyperlink" Target="mailto:healthpromotion@specialolympics.org" TargetMode="External"/><Relationship Id="rId17" Type="http://schemas.openxmlformats.org/officeDocument/2006/relationships/hyperlink" Target="https://resources.specialolympics.org/Taxonomy/Health/Health_Promotion_INT.aspx" TargetMode="External"/><Relationship Id="rId25" Type="http://schemas.openxmlformats.org/officeDocument/2006/relationships/hyperlink" Target="https://www.amazon.com/Carlisle-LD250N03-Cateraide-Insulated-Dispenser/dp/B00BUTXMI2/ref%3Dasc_df_B00BUTXMI2/?tag=hyprod-20&amp;amp%3BlinkCode=df0&amp;amp%3Bhvadid=167130986292&amp;amp%3Bhvpos=1o1&amp;amp%3Bhvnetw=g&amp;amp%3Bhvrand=3521605742161909528&amp;amp%3Bhvpone&amp;amp%3Bhvptwo&amp;amp%3Bhvqmt&amp;amp%3Bhvdev=c&amp;amp%3Bhvdvcmdl&amp;amp%3Bhvlocint&amp;amp%3Bhvlocphy=9007533&amp;amp%3Bhvtargid=pla-309432888458&amp;amp%3Bpsc=1" TargetMode="External"/><Relationship Id="rId2" Type="http://schemas.openxmlformats.org/officeDocument/2006/relationships/hyperlink" Target="https://resources.specialolympics.org/Taxonomy/Health/Health_Promotion_INT.aspx" TargetMode="External"/><Relationship Id="rId16" Type="http://schemas.openxmlformats.org/officeDocument/2006/relationships/hyperlink" Target="mailto:healthpromotion@specialolympics.org" TargetMode="External"/><Relationship Id="rId20" Type="http://schemas.openxmlformats.org/officeDocument/2006/relationships/hyperlink" Target="http://www.healthedco.com/index.php/skeleton-floor-puzzle.html" TargetMode="External"/><Relationship Id="rId29" Type="http://schemas.openxmlformats.org/officeDocument/2006/relationships/hyperlink" Target="http://www.amazon.com/" TargetMode="External"/><Relationship Id="rId1" Type="http://schemas.openxmlformats.org/officeDocument/2006/relationships/hyperlink" Target="mailto:healthpromotion@specialolympics.org" TargetMode="External"/><Relationship Id="rId6" Type="http://schemas.openxmlformats.org/officeDocument/2006/relationships/hyperlink" Target="https://resources.specialolympics.org/Taxonomy/Health/Health_Promotion_INT.aspx" TargetMode="External"/><Relationship Id="rId11" Type="http://schemas.openxmlformats.org/officeDocument/2006/relationships/hyperlink" Target="https://us.secashop.com/products/flat-scales/seca-869/8691321004" TargetMode="External"/><Relationship Id="rId24" Type="http://schemas.openxmlformats.org/officeDocument/2006/relationships/hyperlink" Target="mailto:healthpromotion@specialolympics.org" TargetMode="External"/><Relationship Id="rId32" Type="http://schemas.openxmlformats.org/officeDocument/2006/relationships/drawing" Target="../drawings/drawing8.xml"/><Relationship Id="rId5" Type="http://schemas.openxmlformats.org/officeDocument/2006/relationships/hyperlink" Target="https://resources.specialolympics.org/Taxonomy/Health/Health_Promotion_INT.aspx" TargetMode="External"/><Relationship Id="rId15" Type="http://schemas.openxmlformats.org/officeDocument/2006/relationships/hyperlink" Target="https://resources.specialolympics.org/Taxonomy/Health/Health_Promotion_INT.aspx" TargetMode="External"/><Relationship Id="rId23" Type="http://schemas.openxmlformats.org/officeDocument/2006/relationships/hyperlink" Target="http://www.healthedco.com/index.php/loss-of-a-bone-easel-display.html" TargetMode="External"/><Relationship Id="rId28" Type="http://schemas.openxmlformats.org/officeDocument/2006/relationships/hyperlink" Target="mailto:ppurcell@specialolympics.org" TargetMode="External"/><Relationship Id="rId10" Type="http://schemas.openxmlformats.org/officeDocument/2006/relationships/hyperlink" Target="https://www.amazon.com/Seca-213-Portable-Stadiometer-Height-Rod/dp/B00311ERYU/ref%3Dsr_1_5_s_it?s=hpc&amp;amp%3Bie=UTF8&amp;amp%3Bqid=1523643136&amp;amp%3Bsr=1-5&amp;amp%3Bkeywords=Seca%2BStadiometer" TargetMode="External"/><Relationship Id="rId19" Type="http://schemas.openxmlformats.org/officeDocument/2006/relationships/hyperlink" Target="http://www.enasco.com/product/WA29168HR" TargetMode="External"/><Relationship Id="rId31" Type="http://schemas.openxmlformats.org/officeDocument/2006/relationships/hyperlink" Target="https://www.grantrequest.com/Login.aspx?ReturnUrl=%2fapplication.aspx%3fSA%3dSNA%26FID%3d35013%26sid%3d6096&amp;SA=SNA&amp;FID=35013&amp;sid=6096" TargetMode="External"/><Relationship Id="rId4" Type="http://schemas.openxmlformats.org/officeDocument/2006/relationships/hyperlink" Target="https://resources.specialolympics.org/Taxonomy/Health/Health_Promotion_INT.aspx" TargetMode="External"/><Relationship Id="rId9" Type="http://schemas.openxmlformats.org/officeDocument/2006/relationships/hyperlink" Target="mailto:ppurcell@specialolympics.org" TargetMode="External"/><Relationship Id="rId14" Type="http://schemas.openxmlformats.org/officeDocument/2006/relationships/hyperlink" Target="mailto:healthpromotion@specialolympics.org" TargetMode="External"/><Relationship Id="rId22" Type="http://schemas.openxmlformats.org/officeDocument/2006/relationships/hyperlink" Target="http://www.healthedco.com/index.php/skeleton-floor-puzzle.html" TargetMode="External"/><Relationship Id="rId27" Type="http://schemas.openxmlformats.org/officeDocument/2006/relationships/hyperlink" Target="https://app.smartsheet.com/b/form/b52c0db354ef46d8be113dd691ef792b" TargetMode="External"/><Relationship Id="rId30" Type="http://schemas.openxmlformats.org/officeDocument/2006/relationships/hyperlink" Target="https://www.grantrequest.com/Login.aspx?ReturnUrl=%2fapplication.aspx%3fSA%3dSNA%26FID%3d35013%26sid%3d6096&amp;SA=SNA&amp;FID=35013&amp;sid=6096"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resources.specialolympics.org/Taxonomy/Health/Health_Promotion_INT.aspx" TargetMode="External"/><Relationship Id="rId13" Type="http://schemas.openxmlformats.org/officeDocument/2006/relationships/hyperlink" Target="http://www.healthedco.com/index.php/skeleton-floor-puzzle.html" TargetMode="External"/><Relationship Id="rId18" Type="http://schemas.openxmlformats.org/officeDocument/2006/relationships/hyperlink" Target="https://www.amazon.com/Carlisle-LD250N03-Cateraide-Insulated-Dispenser/dp/B00BUTXMI2/ref%3Dasc_df_B00BUTXMI2/?tag=hyprod-20&amp;amp%3BlinkCode=df0&amp;amp%3Bhvadid=167130986292&amp;amp%3Bhvpos=1o1&amp;amp%3Bhvnetw=g&amp;amp%3Bhvrand=3521605742161909528&amp;amp%3Bhvpone&amp;amp%3Bhvptwo&amp;amp%3Bhvqmt&amp;amp%3Bhvdev=c&amp;amp%3Bhvdvcmdl&amp;amp%3Bhvlocint&amp;amp%3Bhvlocphy=9007533&amp;amp%3Bhvtargid=pla-309432888458&amp;amp%3Bpsc=1" TargetMode="External"/><Relationship Id="rId26" Type="http://schemas.openxmlformats.org/officeDocument/2006/relationships/hyperlink" Target="https://media.specialolympics.org/resources/health/disciplines/specialsmiles/2017HA_SS_Training+Manualrevised.pdf?_ga=2.138841587.1522219168.1682029026-282595661.1679345779&amp;_gac=1.204259748.1679672121.EAIaIQobChMI1-W_nvL0_QIVDP3jBx2VuwoMEAAYASAAEgI6vvD_BwE" TargetMode="External"/><Relationship Id="rId3" Type="http://schemas.openxmlformats.org/officeDocument/2006/relationships/hyperlink" Target="mailto:ppurcell@specialolympics.org" TargetMode="External"/><Relationship Id="rId21" Type="http://schemas.openxmlformats.org/officeDocument/2006/relationships/hyperlink" Target="mailto:ppurcell@specialolympics.org" TargetMode="External"/><Relationship Id="rId7" Type="http://schemas.openxmlformats.org/officeDocument/2006/relationships/hyperlink" Target="mailto:healthpromotion@specialolympics.org" TargetMode="External"/><Relationship Id="rId12" Type="http://schemas.openxmlformats.org/officeDocument/2006/relationships/hyperlink" Target="http://www.enasco.com/product/WA29168HR" TargetMode="External"/><Relationship Id="rId17" Type="http://schemas.openxmlformats.org/officeDocument/2006/relationships/hyperlink" Target="mailto:healthpromotion@specialolympics.org" TargetMode="External"/><Relationship Id="rId25" Type="http://schemas.openxmlformats.org/officeDocument/2006/relationships/hyperlink" Target="https://resources.specialolympics.org/marketing-and-communications/special-olympics-brand/health-branding-graphics/health-promotion-graphics" TargetMode="External"/><Relationship Id="rId2" Type="http://schemas.openxmlformats.org/officeDocument/2006/relationships/hyperlink" Target="https://resources.specialolympics.org/Taxonomy/Health/Health_Promotion_INT.aspx" TargetMode="External"/><Relationship Id="rId16" Type="http://schemas.openxmlformats.org/officeDocument/2006/relationships/hyperlink" Target="http://www.healthedco.com/index.php/loss-of-a-bone-easel-display.html" TargetMode="External"/><Relationship Id="rId20" Type="http://schemas.openxmlformats.org/officeDocument/2006/relationships/hyperlink" Target="https://app.smartsheet.com/b/form/b52c0db354ef46d8be113dd691ef792b" TargetMode="External"/><Relationship Id="rId29" Type="http://schemas.openxmlformats.org/officeDocument/2006/relationships/hyperlink" Target="http://media.specialolympics.org/resources/health/disciplines/healthy-athlete-system/Healthy-Athlete-System-Tablet-Troubleshooting-FAQs-2019.pdf?_ga=2.217900822.1882399832.1681128059-282595661.1679345779&amp;_gac=1.11338240.1679672121.EAIaIQobChMI1-W_nvL0_QIVDP3jBx2VuwoMEAAYASAAEgI6vvD_BwE" TargetMode="External"/><Relationship Id="rId1" Type="http://schemas.openxmlformats.org/officeDocument/2006/relationships/hyperlink" Target="mailto:healthpromotion@specialolympics.org" TargetMode="External"/><Relationship Id="rId6" Type="http://schemas.openxmlformats.org/officeDocument/2006/relationships/hyperlink" Target="mailto:healthpromotion@specialolympics.org" TargetMode="External"/><Relationship Id="rId11" Type="http://schemas.openxmlformats.org/officeDocument/2006/relationships/hyperlink" Target="mailto:healthpromotion@specialolympics.org" TargetMode="External"/><Relationship Id="rId24" Type="http://schemas.openxmlformats.org/officeDocument/2006/relationships/hyperlink" Target="https://www.grantrequest.com/Login.aspx?ReturnUrl=%2fapplication.aspx%3fSA%3dSNA%26FID%3d35013%26sid%3d6096&amp;SA=SNA&amp;FID=35013&amp;sid=6096" TargetMode="External"/><Relationship Id="rId32" Type="http://schemas.openxmlformats.org/officeDocument/2006/relationships/drawing" Target="../drawings/drawing9.xml"/><Relationship Id="rId5" Type="http://schemas.openxmlformats.org/officeDocument/2006/relationships/hyperlink" Target="mailto:healthpromotion@specialolympics.org" TargetMode="External"/><Relationship Id="rId15" Type="http://schemas.openxmlformats.org/officeDocument/2006/relationships/hyperlink" Target="http://www.healthedco.com/index.php/skeleton-floor-puzzle.html" TargetMode="External"/><Relationship Id="rId23" Type="http://schemas.openxmlformats.org/officeDocument/2006/relationships/hyperlink" Target="https://www.grantrequest.com/Login.aspx?ReturnUrl=%2fapplication.aspx%3fSA%3dSNA%26FID%3d35013%26sid%3d6096&amp;SA=SNA&amp;FID=35013&amp;sid=6096" TargetMode="External"/><Relationship Id="rId28" Type="http://schemas.openxmlformats.org/officeDocument/2006/relationships/hyperlink" Target="http://https/media.specialolympics.org/resources/health/disciplines/healthy-athlete-system/HAS-OpenMRS-Full-User-Training-Guide.pdf?_ga=2.218448921.1882399832.1681128059-282595661.1679345779&amp;_gac=1.37366676.1679672121.EAIaIQobChMI1-W_nvL0_QIVDP3jBx2VuwoMEAAYASAAEgI6vvD_BwE" TargetMode="External"/><Relationship Id="rId10" Type="http://schemas.openxmlformats.org/officeDocument/2006/relationships/hyperlink" Target="https://resources.specialolympics.org/Taxonomy/Health/Health_Promotion_INT.aspx" TargetMode="External"/><Relationship Id="rId19" Type="http://schemas.openxmlformats.org/officeDocument/2006/relationships/hyperlink" Target="https://app.smartsheet.com/b/form/b52c0db354ef46d8be113dd691ef792b" TargetMode="External"/><Relationship Id="rId31" Type="http://schemas.openxmlformats.org/officeDocument/2006/relationships/hyperlink" Target="https://media.specialolympics.org/resources/health/disciplines/specialsmiles/2017HA_SS_Training+Manualrevised.pdf?_ga=2.138841587.1522219168.1682029026-282595661.1679345779&amp;_gac=1.204259748.1679672121.EAIaIQobChMI1-W_nvL0_QIVDP3jBx2VuwoMEAAYASAAEgI6vvD_BwE" TargetMode="External"/><Relationship Id="rId4" Type="http://schemas.openxmlformats.org/officeDocument/2006/relationships/hyperlink" Target="https://us.secashop.com/products/flat-scales/seca-869/8691321004" TargetMode="External"/><Relationship Id="rId9" Type="http://schemas.openxmlformats.org/officeDocument/2006/relationships/hyperlink" Target="mailto:healthpromotion@specialolympics.org" TargetMode="External"/><Relationship Id="rId14" Type="http://schemas.openxmlformats.org/officeDocument/2006/relationships/hyperlink" Target="https://www.amazon.com/Trumpette-Inflatable-Bouncy-Rubber-Hopper/dp/B001FWY1H0/ref%3Dbr_lf_m_tpyfpuc45xmf5pb_ttl?_encoding=UTF8&amp;amp%3Bs=baby-products&amp;amp%3Bth=1" TargetMode="External"/><Relationship Id="rId22" Type="http://schemas.openxmlformats.org/officeDocument/2006/relationships/hyperlink" Target="http://www.amazon.com/" TargetMode="External"/><Relationship Id="rId27" Type="http://schemas.openxmlformats.org/officeDocument/2006/relationships/hyperlink" Target="http://https/media.specialolympics.org/resources/health/disciplines/specialsmiles/Special-Smiles-Healthy-Athletes-US-Version-2019.pdf?_ga=2.150864054.1882399832.1681128059-282595661.1679345779&amp;_gac=1.245499184.1679672121.EAIaIQobChMI1-W_nvL0_QIVDP3jBx2VuwoMEAAYASAAEgI6vvD_BwE" TargetMode="External"/><Relationship Id="rId30" Type="http://schemas.openxmlformats.org/officeDocument/2006/relationships/hyperlink" Target="http://media.specialolympics.org/resources/health/disciplines/healthy-athlete-system/HAS-Wi-Fi-and-Tablet-Specs-Recommendations-2018.pdf?_ga=2.214370455.1882399832.1681128059-282595661.1679345779&amp;_gac=1.262924728.1679672121.EAIaIQobChMI1-W_nvL0_QIVDP3jBx2VuwoMEAAYASAAEgI6vvD_Bw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60875-FFFF-4796-B881-867B7E40E870}">
  <sheetPr>
    <pageSetUpPr fitToPage="1"/>
  </sheetPr>
  <dimension ref="A1:F66"/>
  <sheetViews>
    <sheetView topLeftCell="A19" workbookViewId="0">
      <selection activeCell="A46" sqref="A46"/>
    </sheetView>
  </sheetViews>
  <sheetFormatPr defaultColWidth="29.69921875" defaultRowHeight="14.5" x14ac:dyDescent="0.3"/>
  <cols>
    <col min="1" max="1" width="42.296875" customWidth="1"/>
    <col min="2" max="2" width="38.296875" customWidth="1"/>
    <col min="3" max="3" width="45" style="79" customWidth="1"/>
    <col min="4" max="4" width="28.5" customWidth="1"/>
    <col min="5" max="5" width="42" style="45" customWidth="1"/>
    <col min="6" max="6" width="26" customWidth="1"/>
  </cols>
  <sheetData>
    <row r="1" spans="1:6" ht="26.25" customHeight="1" x14ac:dyDescent="0.3">
      <c r="A1" s="399" t="s">
        <v>0</v>
      </c>
      <c r="B1" s="399"/>
      <c r="C1" s="399"/>
      <c r="D1" s="399"/>
      <c r="E1" s="399"/>
      <c r="F1" s="399"/>
    </row>
    <row r="2" spans="1:6" s="52" customFormat="1" ht="50.25" customHeight="1" x14ac:dyDescent="0.3">
      <c r="A2" s="400" t="s">
        <v>1</v>
      </c>
      <c r="B2" s="401"/>
      <c r="C2" s="401"/>
      <c r="D2" s="401"/>
      <c r="E2" s="401"/>
      <c r="F2" s="401"/>
    </row>
    <row r="3" spans="1:6" ht="21.75" customHeight="1" x14ac:dyDescent="0.3">
      <c r="A3" s="402" t="s">
        <v>2</v>
      </c>
      <c r="B3" s="402"/>
      <c r="C3" s="402"/>
      <c r="D3" s="402"/>
      <c r="E3" s="402"/>
      <c r="F3" s="402"/>
    </row>
    <row r="4" spans="1:6" ht="39" customHeight="1" x14ac:dyDescent="0.3">
      <c r="A4" s="89" t="s">
        <v>3</v>
      </c>
      <c r="B4" s="53" t="s">
        <v>4</v>
      </c>
      <c r="C4" s="53" t="s">
        <v>5</v>
      </c>
      <c r="D4" s="53" t="s">
        <v>6</v>
      </c>
      <c r="E4" s="53" t="s">
        <v>7</v>
      </c>
      <c r="F4" s="90" t="s">
        <v>8</v>
      </c>
    </row>
    <row r="5" spans="1:6" ht="20.25" customHeight="1" x14ac:dyDescent="0.3">
      <c r="A5" s="403" t="s">
        <v>9</v>
      </c>
      <c r="B5" s="403"/>
      <c r="C5" s="403"/>
      <c r="D5" s="403"/>
      <c r="E5" s="403"/>
      <c r="F5" s="403"/>
    </row>
    <row r="6" spans="1:6" ht="88.5" customHeight="1" x14ac:dyDescent="0.3">
      <c r="A6" s="30" t="s">
        <v>10</v>
      </c>
      <c r="B6" s="21"/>
      <c r="C6" s="58" t="s">
        <v>11</v>
      </c>
      <c r="D6" s="22">
        <v>2</v>
      </c>
      <c r="E6" s="49" t="s">
        <v>12</v>
      </c>
      <c r="F6" s="47" t="s">
        <v>13</v>
      </c>
    </row>
    <row r="7" spans="1:6" x14ac:dyDescent="0.3">
      <c r="A7" s="23" t="s">
        <v>14</v>
      </c>
      <c r="B7" s="404" t="s">
        <v>15</v>
      </c>
      <c r="C7" s="405" t="s">
        <v>16</v>
      </c>
      <c r="D7" s="406" t="s">
        <v>17</v>
      </c>
      <c r="E7" s="407" t="s">
        <v>18</v>
      </c>
      <c r="F7" s="408" t="s">
        <v>19</v>
      </c>
    </row>
    <row r="8" spans="1:6" ht="13" x14ac:dyDescent="0.3">
      <c r="A8" s="91" t="s">
        <v>20</v>
      </c>
      <c r="B8" s="404"/>
      <c r="C8" s="405"/>
      <c r="D8" s="406"/>
      <c r="E8" s="407"/>
      <c r="F8" s="408"/>
    </row>
    <row r="9" spans="1:6" ht="13" x14ac:dyDescent="0.3">
      <c r="A9" s="91" t="s">
        <v>21</v>
      </c>
      <c r="B9" s="404"/>
      <c r="C9" s="405"/>
      <c r="D9" s="406"/>
      <c r="E9" s="407"/>
      <c r="F9" s="408"/>
    </row>
    <row r="10" spans="1:6" ht="13" x14ac:dyDescent="0.3">
      <c r="A10" s="91" t="s">
        <v>22</v>
      </c>
      <c r="B10" s="404"/>
      <c r="C10" s="405"/>
      <c r="D10" s="406"/>
      <c r="E10" s="407"/>
      <c r="F10" s="408"/>
    </row>
    <row r="11" spans="1:6" ht="13" x14ac:dyDescent="0.3">
      <c r="A11" s="91" t="s">
        <v>23</v>
      </c>
      <c r="B11" s="404"/>
      <c r="C11" s="405"/>
      <c r="D11" s="406"/>
      <c r="E11" s="407"/>
      <c r="F11" s="408"/>
    </row>
    <row r="12" spans="1:6" ht="13" x14ac:dyDescent="0.3">
      <c r="A12" s="91" t="s">
        <v>24</v>
      </c>
      <c r="B12" s="404"/>
      <c r="C12" s="405"/>
      <c r="D12" s="406"/>
      <c r="E12" s="407"/>
      <c r="F12" s="408"/>
    </row>
    <row r="13" spans="1:6" ht="13" x14ac:dyDescent="0.3">
      <c r="A13" s="91" t="s">
        <v>25</v>
      </c>
      <c r="B13" s="404"/>
      <c r="C13" s="405"/>
      <c r="D13" s="406"/>
      <c r="E13" s="407"/>
      <c r="F13" s="408"/>
    </row>
    <row r="14" spans="1:6" ht="13" x14ac:dyDescent="0.3">
      <c r="A14" s="91" t="s">
        <v>26</v>
      </c>
      <c r="B14" s="404"/>
      <c r="C14" s="405"/>
      <c r="D14" s="406"/>
      <c r="E14" s="407"/>
      <c r="F14" s="408"/>
    </row>
    <row r="15" spans="1:6" ht="13" x14ac:dyDescent="0.3">
      <c r="A15" s="91" t="s">
        <v>27</v>
      </c>
      <c r="B15" s="404"/>
      <c r="C15" s="405"/>
      <c r="D15" s="406"/>
      <c r="E15" s="407"/>
      <c r="F15" s="408"/>
    </row>
    <row r="16" spans="1:6" ht="75" customHeight="1" x14ac:dyDescent="0.3">
      <c r="A16" s="24" t="s">
        <v>28</v>
      </c>
      <c r="B16" s="21"/>
      <c r="C16" s="47" t="s">
        <v>29</v>
      </c>
      <c r="D16" s="22" t="s">
        <v>30</v>
      </c>
      <c r="E16" s="50" t="s">
        <v>31</v>
      </c>
      <c r="F16" s="396" t="s">
        <v>32</v>
      </c>
    </row>
    <row r="17" spans="1:6" ht="47.25" customHeight="1" x14ac:dyDescent="0.3">
      <c r="A17" s="25" t="s">
        <v>33</v>
      </c>
      <c r="B17" s="179" t="s">
        <v>34</v>
      </c>
      <c r="C17" s="58" t="s">
        <v>35</v>
      </c>
      <c r="D17" s="22" t="s">
        <v>17</v>
      </c>
      <c r="E17" s="50" t="s">
        <v>36</v>
      </c>
      <c r="F17" s="396"/>
    </row>
    <row r="18" spans="1:6" ht="86.25" customHeight="1" x14ac:dyDescent="0.3">
      <c r="A18" s="54" t="s">
        <v>37</v>
      </c>
      <c r="B18" s="180"/>
      <c r="C18" s="58" t="s">
        <v>38</v>
      </c>
      <c r="D18" s="22">
        <v>6</v>
      </c>
      <c r="E18" s="77" t="s">
        <v>39</v>
      </c>
      <c r="F18" s="396"/>
    </row>
    <row r="19" spans="1:6" ht="81" customHeight="1" x14ac:dyDescent="0.3">
      <c r="A19" s="25" t="s">
        <v>40</v>
      </c>
      <c r="B19" s="21"/>
      <c r="C19" s="58" t="s">
        <v>41</v>
      </c>
      <c r="D19" s="22">
        <v>2</v>
      </c>
      <c r="E19" s="50" t="s">
        <v>42</v>
      </c>
      <c r="F19" s="396"/>
    </row>
    <row r="20" spans="1:6" ht="75.75" customHeight="1" x14ac:dyDescent="0.3">
      <c r="A20" s="25" t="s">
        <v>43</v>
      </c>
      <c r="B20" s="21"/>
      <c r="C20" s="47" t="s">
        <v>44</v>
      </c>
      <c r="D20" s="22" t="s">
        <v>30</v>
      </c>
      <c r="E20" s="50" t="s">
        <v>45</v>
      </c>
      <c r="F20" s="396"/>
    </row>
    <row r="21" spans="1:6" ht="11.25" customHeight="1" x14ac:dyDescent="0.3">
      <c r="A21" s="27"/>
      <c r="B21" s="16"/>
      <c r="C21" s="82"/>
      <c r="D21" s="28"/>
      <c r="E21" s="181"/>
      <c r="F21" s="29"/>
    </row>
    <row r="22" spans="1:6" ht="15.75" customHeight="1" x14ac:dyDescent="0.3">
      <c r="A22" s="78"/>
      <c r="B22" s="79"/>
      <c r="D22" s="79"/>
      <c r="E22" s="80"/>
      <c r="F22" s="79"/>
    </row>
    <row r="23" spans="1:6" ht="28.5" customHeight="1" x14ac:dyDescent="0.3">
      <c r="A23" s="397" t="s">
        <v>46</v>
      </c>
      <c r="B23" s="397"/>
      <c r="C23" s="397"/>
      <c r="D23" s="397"/>
      <c r="E23" s="397"/>
      <c r="F23" s="397"/>
    </row>
    <row r="24" spans="1:6" ht="57" customHeight="1" x14ac:dyDescent="0.3">
      <c r="A24" s="30" t="s">
        <v>47</v>
      </c>
      <c r="B24" s="34"/>
      <c r="C24" s="58" t="s">
        <v>48</v>
      </c>
      <c r="D24" s="56" t="s">
        <v>49</v>
      </c>
      <c r="E24" s="398" t="s">
        <v>50</v>
      </c>
      <c r="F24" s="398"/>
    </row>
    <row r="25" spans="1:6" ht="52.5" customHeight="1" x14ac:dyDescent="0.3">
      <c r="A25" s="30" t="s">
        <v>51</v>
      </c>
      <c r="B25" s="34"/>
      <c r="C25" s="179" t="s">
        <v>52</v>
      </c>
      <c r="D25" s="57" t="s">
        <v>53</v>
      </c>
      <c r="E25" s="398" t="s">
        <v>50</v>
      </c>
      <c r="F25" s="398"/>
    </row>
    <row r="26" spans="1:6" s="20" customFormat="1" ht="51.75" customHeight="1" x14ac:dyDescent="0.3">
      <c r="A26" s="30" t="s">
        <v>54</v>
      </c>
      <c r="B26" s="34"/>
      <c r="C26" s="58" t="s">
        <v>55</v>
      </c>
      <c r="D26" s="57" t="s">
        <v>56</v>
      </c>
      <c r="E26" s="182" t="s">
        <v>57</v>
      </c>
      <c r="F26" s="183" t="s">
        <v>19</v>
      </c>
    </row>
    <row r="27" spans="1:6" ht="60.75" customHeight="1" x14ac:dyDescent="0.3">
      <c r="A27" s="30" t="s">
        <v>58</v>
      </c>
      <c r="B27" s="34"/>
      <c r="C27" s="58" t="s">
        <v>59</v>
      </c>
      <c r="D27" s="56">
        <v>4</v>
      </c>
      <c r="E27" s="182" t="s">
        <v>60</v>
      </c>
      <c r="F27" s="183" t="s">
        <v>19</v>
      </c>
    </row>
    <row r="28" spans="1:6" ht="48.75" customHeight="1" x14ac:dyDescent="0.3">
      <c r="A28" s="93" t="s">
        <v>61</v>
      </c>
      <c r="B28" s="34"/>
      <c r="C28" s="58" t="s">
        <v>62</v>
      </c>
      <c r="D28" s="86" t="s">
        <v>63</v>
      </c>
      <c r="E28" s="184" t="s">
        <v>57</v>
      </c>
      <c r="F28" s="183" t="s">
        <v>19</v>
      </c>
    </row>
    <row r="29" spans="1:6" ht="52.5" customHeight="1" x14ac:dyDescent="0.3">
      <c r="A29" s="55" t="s">
        <v>64</v>
      </c>
      <c r="B29" s="34"/>
      <c r="C29" s="83" t="s">
        <v>65</v>
      </c>
      <c r="D29" s="57" t="s">
        <v>66</v>
      </c>
      <c r="E29" s="182" t="s">
        <v>67</v>
      </c>
      <c r="F29" s="94" t="s">
        <v>68</v>
      </c>
    </row>
    <row r="30" spans="1:6" ht="66" customHeight="1" x14ac:dyDescent="0.3">
      <c r="A30" s="30" t="s">
        <v>69</v>
      </c>
      <c r="B30" s="34"/>
      <c r="C30" s="179" t="s">
        <v>70</v>
      </c>
      <c r="D30" s="56" t="s">
        <v>71</v>
      </c>
      <c r="E30" s="184" t="s">
        <v>57</v>
      </c>
      <c r="F30" s="183" t="s">
        <v>19</v>
      </c>
    </row>
    <row r="31" spans="1:6" ht="53.25" customHeight="1" x14ac:dyDescent="0.3">
      <c r="A31" s="26" t="s">
        <v>72</v>
      </c>
      <c r="B31" s="21"/>
      <c r="C31" s="58" t="s">
        <v>73</v>
      </c>
      <c r="D31" s="57" t="s">
        <v>74</v>
      </c>
      <c r="E31" s="95" t="s">
        <v>57</v>
      </c>
      <c r="F31" s="183" t="s">
        <v>19</v>
      </c>
    </row>
    <row r="32" spans="1:6" ht="54" customHeight="1" x14ac:dyDescent="0.3">
      <c r="A32" s="32" t="s">
        <v>75</v>
      </c>
      <c r="B32" s="21"/>
      <c r="C32" s="47" t="s">
        <v>76</v>
      </c>
      <c r="D32" s="108">
        <v>6</v>
      </c>
      <c r="E32" s="22" t="s">
        <v>57</v>
      </c>
      <c r="F32" s="183" t="s">
        <v>19</v>
      </c>
    </row>
    <row r="33" spans="1:6" ht="57" customHeight="1" x14ac:dyDescent="0.3">
      <c r="A33" s="24" t="s">
        <v>77</v>
      </c>
      <c r="B33" s="96"/>
      <c r="C33" s="179" t="s">
        <v>78</v>
      </c>
      <c r="D33" s="109" t="s">
        <v>79</v>
      </c>
      <c r="E33" s="97" t="s">
        <v>57</v>
      </c>
      <c r="F33" s="183" t="s">
        <v>19</v>
      </c>
    </row>
    <row r="34" spans="1:6" ht="65.25" customHeight="1" x14ac:dyDescent="0.3">
      <c r="A34" s="87" t="s">
        <v>80</v>
      </c>
      <c r="B34" s="21"/>
      <c r="C34" s="58" t="s">
        <v>81</v>
      </c>
      <c r="D34" s="57">
        <v>2</v>
      </c>
      <c r="E34" s="108" t="s">
        <v>57</v>
      </c>
      <c r="F34" s="183" t="s">
        <v>19</v>
      </c>
    </row>
    <row r="35" spans="1:6" ht="63.75" customHeight="1" x14ac:dyDescent="0.3">
      <c r="A35" s="26" t="s">
        <v>82</v>
      </c>
      <c r="B35" s="21"/>
      <c r="C35" s="58" t="s">
        <v>83</v>
      </c>
      <c r="D35" s="86" t="s">
        <v>84</v>
      </c>
      <c r="E35" s="95" t="s">
        <v>57</v>
      </c>
      <c r="F35" s="183" t="s">
        <v>19</v>
      </c>
    </row>
    <row r="36" spans="1:6" ht="6" customHeight="1" x14ac:dyDescent="0.3">
      <c r="A36" s="103"/>
      <c r="B36" s="104"/>
      <c r="C36" s="105"/>
      <c r="D36" s="106"/>
      <c r="E36" s="107"/>
      <c r="F36" s="185"/>
    </row>
    <row r="37" spans="1:6" ht="54" customHeight="1" x14ac:dyDescent="0.3">
      <c r="A37" s="33" t="s">
        <v>85</v>
      </c>
      <c r="B37" s="21"/>
      <c r="C37" s="58" t="s">
        <v>86</v>
      </c>
      <c r="D37" s="57">
        <v>6</v>
      </c>
      <c r="E37" s="182" t="s">
        <v>87</v>
      </c>
      <c r="F37" s="183" t="s">
        <v>19</v>
      </c>
    </row>
    <row r="38" spans="1:6" ht="54.75" customHeight="1" x14ac:dyDescent="0.3">
      <c r="A38" s="32" t="s">
        <v>88</v>
      </c>
      <c r="B38" s="15"/>
      <c r="C38" s="58" t="s">
        <v>89</v>
      </c>
      <c r="D38" s="57">
        <v>2</v>
      </c>
      <c r="E38" s="46" t="s">
        <v>90</v>
      </c>
      <c r="F38" s="183" t="s">
        <v>19</v>
      </c>
    </row>
    <row r="39" spans="1:6" ht="33.75" customHeight="1" x14ac:dyDescent="0.3">
      <c r="A39" s="409" t="s">
        <v>91</v>
      </c>
      <c r="B39" s="410"/>
      <c r="C39" s="411" t="s">
        <v>92</v>
      </c>
      <c r="D39" s="57" t="s">
        <v>93</v>
      </c>
      <c r="E39" s="46" t="s">
        <v>94</v>
      </c>
      <c r="F39" s="404" t="s">
        <v>95</v>
      </c>
    </row>
    <row r="40" spans="1:6" ht="35.25" customHeight="1" x14ac:dyDescent="0.3">
      <c r="A40" s="409"/>
      <c r="B40" s="410"/>
      <c r="C40" s="411"/>
      <c r="D40" s="57" t="s">
        <v>96</v>
      </c>
      <c r="E40" s="46" t="s">
        <v>97</v>
      </c>
      <c r="F40" s="404"/>
    </row>
    <row r="41" spans="1:6" ht="57.75" customHeight="1" x14ac:dyDescent="0.3">
      <c r="A41" s="32" t="s">
        <v>98</v>
      </c>
      <c r="B41" s="15"/>
      <c r="C41" s="84" t="s">
        <v>89</v>
      </c>
      <c r="D41" s="56">
        <v>3</v>
      </c>
      <c r="E41" s="108" t="s">
        <v>99</v>
      </c>
      <c r="F41" s="183" t="s">
        <v>19</v>
      </c>
    </row>
    <row r="42" spans="1:6" ht="65.25" customHeight="1" x14ac:dyDescent="0.3">
      <c r="A42" s="32" t="s">
        <v>100</v>
      </c>
      <c r="B42" s="34"/>
      <c r="C42" s="58" t="s">
        <v>101</v>
      </c>
      <c r="D42" s="56">
        <v>3</v>
      </c>
      <c r="E42" s="184" t="s">
        <v>57</v>
      </c>
      <c r="F42" s="183" t="s">
        <v>19</v>
      </c>
    </row>
    <row r="43" spans="1:6" ht="60" customHeight="1" x14ac:dyDescent="0.3">
      <c r="A43" s="26" t="s">
        <v>102</v>
      </c>
      <c r="B43" s="21"/>
      <c r="C43" s="58" t="s">
        <v>103</v>
      </c>
      <c r="D43" s="57" t="s">
        <v>104</v>
      </c>
      <c r="E43" s="182" t="s">
        <v>105</v>
      </c>
      <c r="F43" s="183" t="s">
        <v>19</v>
      </c>
    </row>
    <row r="44" spans="1:6" x14ac:dyDescent="0.3">
      <c r="A44" s="98"/>
      <c r="B44" s="78"/>
      <c r="C44" s="20"/>
      <c r="D44" s="99"/>
      <c r="E44" s="186"/>
      <c r="F44" s="187"/>
    </row>
    <row r="45" spans="1:6" ht="20.25" customHeight="1" x14ac:dyDescent="0.3">
      <c r="A45" s="412" t="s">
        <v>106</v>
      </c>
      <c r="B45" s="412"/>
      <c r="C45" s="412"/>
      <c r="D45" s="412"/>
      <c r="E45" s="412"/>
      <c r="F45" s="412"/>
    </row>
    <row r="46" spans="1:6" ht="18.75" customHeight="1" x14ac:dyDescent="0.3">
      <c r="A46" s="38" t="s">
        <v>107</v>
      </c>
      <c r="B46" s="413" t="s">
        <v>108</v>
      </c>
      <c r="C46" s="413"/>
      <c r="D46" s="413"/>
      <c r="E46" s="414" t="s">
        <v>57</v>
      </c>
      <c r="F46" s="418" t="s">
        <v>19</v>
      </c>
    </row>
    <row r="47" spans="1:6" ht="14.25" customHeight="1" x14ac:dyDescent="0.3">
      <c r="A47" s="100" t="s">
        <v>109</v>
      </c>
      <c r="B47" s="416"/>
      <c r="C47" s="47" t="s">
        <v>110</v>
      </c>
      <c r="D47" s="22">
        <v>24</v>
      </c>
      <c r="E47" s="414"/>
      <c r="F47" s="418"/>
    </row>
    <row r="48" spans="1:6" ht="14.25" customHeight="1" x14ac:dyDescent="0.3">
      <c r="A48" s="100" t="s">
        <v>111</v>
      </c>
      <c r="B48" s="416"/>
      <c r="C48" s="47" t="s">
        <v>112</v>
      </c>
      <c r="D48" s="22" t="s">
        <v>113</v>
      </c>
      <c r="E48" s="414"/>
      <c r="F48" s="418"/>
    </row>
    <row r="49" spans="1:6" s="20" customFormat="1" ht="15.75" customHeight="1" x14ac:dyDescent="0.3">
      <c r="A49" s="188" t="s">
        <v>114</v>
      </c>
      <c r="B49" s="416"/>
      <c r="C49" s="47" t="s">
        <v>115</v>
      </c>
      <c r="D49" s="85" t="s">
        <v>116</v>
      </c>
      <c r="E49" s="414"/>
      <c r="F49" s="418"/>
    </row>
    <row r="50" spans="1:6" ht="14.25" customHeight="1" x14ac:dyDescent="0.3">
      <c r="A50" s="100" t="s">
        <v>117</v>
      </c>
      <c r="B50" s="416"/>
      <c r="C50" s="47" t="s">
        <v>118</v>
      </c>
      <c r="D50" s="22" t="s">
        <v>119</v>
      </c>
      <c r="E50" s="414"/>
      <c r="F50" s="418"/>
    </row>
    <row r="51" spans="1:6" ht="17.25" customHeight="1" x14ac:dyDescent="0.3">
      <c r="A51" s="100" t="s">
        <v>120</v>
      </c>
      <c r="B51" s="416"/>
      <c r="C51" s="47" t="s">
        <v>121</v>
      </c>
      <c r="D51" s="184" t="s">
        <v>122</v>
      </c>
      <c r="E51" s="414"/>
      <c r="F51" s="418"/>
    </row>
    <row r="52" spans="1:6" ht="27" customHeight="1" x14ac:dyDescent="0.3">
      <c r="A52" s="113" t="s">
        <v>123</v>
      </c>
      <c r="B52" s="417"/>
      <c r="C52" s="114" t="s">
        <v>124</v>
      </c>
      <c r="D52" s="189" t="s">
        <v>125</v>
      </c>
      <c r="E52" s="415"/>
      <c r="F52" s="419"/>
    </row>
    <row r="53" spans="1:6" ht="56.25" customHeight="1" x14ac:dyDescent="0.3">
      <c r="A53" s="33" t="s">
        <v>126</v>
      </c>
      <c r="B53" s="15"/>
      <c r="C53" s="101" t="s">
        <v>127</v>
      </c>
      <c r="D53" s="22" t="s">
        <v>128</v>
      </c>
      <c r="E53" s="414" t="s">
        <v>57</v>
      </c>
      <c r="F53" s="418" t="s">
        <v>19</v>
      </c>
    </row>
    <row r="54" spans="1:6" ht="56.25" customHeight="1" x14ac:dyDescent="0.3">
      <c r="A54" s="30" t="s">
        <v>129</v>
      </c>
      <c r="B54" s="19"/>
      <c r="C54" s="92" t="s">
        <v>130</v>
      </c>
      <c r="D54" s="31" t="s">
        <v>131</v>
      </c>
      <c r="E54" s="414"/>
      <c r="F54" s="418"/>
    </row>
    <row r="55" spans="1:6" ht="45" customHeight="1" x14ac:dyDescent="0.3">
      <c r="A55" s="33" t="s">
        <v>132</v>
      </c>
      <c r="B55" s="15"/>
      <c r="C55" s="101" t="s">
        <v>133</v>
      </c>
      <c r="D55" s="22" t="s">
        <v>134</v>
      </c>
      <c r="E55" s="414"/>
      <c r="F55" s="418"/>
    </row>
    <row r="56" spans="1:6" ht="41.25" customHeight="1" x14ac:dyDescent="0.3">
      <c r="A56" s="23" t="s">
        <v>135</v>
      </c>
      <c r="B56" s="21"/>
      <c r="C56" s="92" t="s">
        <v>136</v>
      </c>
      <c r="D56" s="35">
        <v>1</v>
      </c>
      <c r="E56" s="414"/>
      <c r="F56" s="418"/>
    </row>
    <row r="57" spans="1:6" ht="21.75" customHeight="1" x14ac:dyDescent="0.3">
      <c r="A57" s="115" t="s">
        <v>137</v>
      </c>
      <c r="B57" s="420" t="s">
        <v>138</v>
      </c>
      <c r="C57" s="420"/>
      <c r="D57" s="112" t="s">
        <v>139</v>
      </c>
      <c r="E57" s="111"/>
      <c r="F57" s="191"/>
    </row>
    <row r="58" spans="1:6" ht="13.15" customHeight="1" x14ac:dyDescent="0.3">
      <c r="A58" s="42"/>
      <c r="B58" s="42"/>
      <c r="C58" s="42"/>
      <c r="D58" s="42"/>
      <c r="E58" s="102"/>
      <c r="F58" s="42"/>
    </row>
    <row r="59" spans="1:6" ht="20.25" customHeight="1" x14ac:dyDescent="0.3">
      <c r="A59" s="421" t="s">
        <v>140</v>
      </c>
      <c r="B59" s="421"/>
      <c r="C59" s="421"/>
      <c r="D59" s="421"/>
      <c r="E59" s="421"/>
      <c r="F59" s="421"/>
    </row>
    <row r="60" spans="1:6" ht="21.75" customHeight="1" x14ac:dyDescent="0.3">
      <c r="A60" s="37" t="s">
        <v>141</v>
      </c>
      <c r="B60" s="422"/>
      <c r="C60" s="405" t="s">
        <v>142</v>
      </c>
      <c r="D60" s="405" t="s">
        <v>143</v>
      </c>
      <c r="E60" s="404" t="s">
        <v>144</v>
      </c>
      <c r="F60" s="423" t="s">
        <v>19</v>
      </c>
    </row>
    <row r="61" spans="1:6" ht="21.75" customHeight="1" x14ac:dyDescent="0.3">
      <c r="A61" s="26" t="s">
        <v>145</v>
      </c>
      <c r="B61" s="422"/>
      <c r="C61" s="405"/>
      <c r="D61" s="405"/>
      <c r="E61" s="404"/>
      <c r="F61" s="423"/>
    </row>
    <row r="62" spans="1:6" ht="23.25" customHeight="1" x14ac:dyDescent="0.3">
      <c r="A62" s="38" t="s">
        <v>146</v>
      </c>
      <c r="B62" s="422"/>
      <c r="C62" s="405"/>
      <c r="D62" s="405"/>
      <c r="E62" s="404"/>
      <c r="F62" s="423"/>
    </row>
    <row r="63" spans="1:6" ht="18" customHeight="1" x14ac:dyDescent="0.3">
      <c r="A63" s="26" t="s">
        <v>147</v>
      </c>
      <c r="B63" s="422"/>
      <c r="C63" s="405"/>
      <c r="D63" s="405"/>
      <c r="E63" s="404"/>
      <c r="F63" s="423"/>
    </row>
    <row r="64" spans="1:6" ht="20.25" customHeight="1" x14ac:dyDescent="0.3">
      <c r="A64" s="26" t="s">
        <v>148</v>
      </c>
      <c r="B64" s="422"/>
      <c r="C64" s="405"/>
      <c r="D64" s="405"/>
      <c r="E64" s="404"/>
      <c r="F64" s="423"/>
    </row>
    <row r="65" spans="1:6" x14ac:dyDescent="0.3">
      <c r="A65" s="88"/>
      <c r="B65" s="39"/>
      <c r="C65" s="40"/>
      <c r="D65" s="40"/>
      <c r="E65" s="43"/>
      <c r="F65" s="41"/>
    </row>
    <row r="66" spans="1:6" x14ac:dyDescent="0.45">
      <c r="A66" s="42"/>
      <c r="B66" s="42"/>
      <c r="C66" s="42"/>
      <c r="D66" s="42"/>
      <c r="E66" s="44"/>
      <c r="F66" s="42"/>
    </row>
  </sheetData>
  <mergeCells count="31">
    <mergeCell ref="E53:E56"/>
    <mergeCell ref="F53:F56"/>
    <mergeCell ref="B57:C57"/>
    <mergeCell ref="A59:F59"/>
    <mergeCell ref="B60:B64"/>
    <mergeCell ref="C60:C64"/>
    <mergeCell ref="D60:D64"/>
    <mergeCell ref="E60:E64"/>
    <mergeCell ref="F60:F64"/>
    <mergeCell ref="A39:A40"/>
    <mergeCell ref="B39:B40"/>
    <mergeCell ref="C39:C40"/>
    <mergeCell ref="A45:F45"/>
    <mergeCell ref="B46:D46"/>
    <mergeCell ref="F39:F40"/>
    <mergeCell ref="E46:E52"/>
    <mergeCell ref="B47:B52"/>
    <mergeCell ref="F46:F52"/>
    <mergeCell ref="F16:F20"/>
    <mergeCell ref="A23:F23"/>
    <mergeCell ref="E24:F24"/>
    <mergeCell ref="E25:F25"/>
    <mergeCell ref="A1:F1"/>
    <mergeCell ref="A2:F2"/>
    <mergeCell ref="A3:F3"/>
    <mergeCell ref="A5:F5"/>
    <mergeCell ref="B7:B15"/>
    <mergeCell ref="C7:C15"/>
    <mergeCell ref="D7:D15"/>
    <mergeCell ref="E7:E15"/>
    <mergeCell ref="F7:F15"/>
  </mergeCells>
  <hyperlinks>
    <hyperlink ref="A2" r:id="rId1" display="mailto:healthpromotion@specialolympics.org" xr:uid="{731716ED-2F7E-4DBB-ACB5-BCA2B61D9832}"/>
    <hyperlink ref="A2:F2" r:id="rId2" display="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ontact FUNFitness Practice Manager for additional Guidance" xr:uid="{3F3AD0DA-43CD-4261-8A40-6C86C311EAE0}"/>
    <hyperlink ref="E7:E15" r:id="rId3" location="funfitness" display="Found in Branding Link on SOI FUNfitness Resources Website " xr:uid="{4AF14554-D4EC-439A-B45A-6FFCFBD33FC0}"/>
    <hyperlink ref="E6" r:id="rId4" location="funfitness" display="horizonal banner available from SOI if do not already have one; otherwise can budget in grant using templates Found in Branding Link on SOI FUNfitness Resources Website" xr:uid="{579EB65F-7D2C-4ADC-8480-7F73824F5D26}"/>
    <hyperlink ref="E18" r:id="rId5" display="https://resources.specialolympics.org/health/funfitness?locale=en" xr:uid="{7404F54A-22C2-4C50-9F10-5BC93EA7F81F}"/>
    <hyperlink ref="E19" r:id="rId6" display="https://resources.specialolympics.org/health/funfitness?locale=en" xr:uid="{15029D30-D614-4736-9982-849A97895237}"/>
    <hyperlink ref="E20" r:id="rId7" display="https://resources.specialolympics.org/health/funfitness?locale=en" xr:uid="{F3709F9D-D55F-4DEF-9673-9780560D72C3}"/>
    <hyperlink ref="E17" r:id="rId8" display="https://resources.specialolympics.org/health/funfitness?locale=en" xr:uid="{290282B0-79B3-4C0A-BC20-C26F23F16296}"/>
    <hyperlink ref="E16" r:id="rId9" display="Local Printing Required _x000a_Found SOI HAS Resources Website Under FUNfitness" xr:uid="{62147E5C-4546-4365-83D2-3519B1B63917}"/>
  </hyperlinks>
  <pageMargins left="0.25" right="0.25" top="0.75" bottom="0.75" header="0.3" footer="0.3"/>
  <pageSetup fitToHeight="0" orientation="landscape"/>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3ACB0-9107-45AF-8671-A7F57C29B38F}">
  <dimension ref="A1:AS98"/>
  <sheetViews>
    <sheetView topLeftCell="A4" workbookViewId="0">
      <selection activeCell="P15" sqref="P15:V16"/>
    </sheetView>
  </sheetViews>
  <sheetFormatPr defaultRowHeight="13" x14ac:dyDescent="0.3"/>
  <cols>
    <col min="1" max="1" width="1.19921875" customWidth="1"/>
    <col min="2" max="2" width="5.796875" customWidth="1"/>
    <col min="3" max="3" width="3.296875" customWidth="1"/>
    <col min="4" max="4" width="10.296875" customWidth="1"/>
    <col min="5" max="5" width="2.19921875" customWidth="1"/>
    <col min="6" max="6" width="1.19921875" customWidth="1"/>
    <col min="7" max="8" width="2.19921875" customWidth="1"/>
    <col min="9" max="12" width="3.296875" customWidth="1"/>
    <col min="13" max="13" width="1.19921875" customWidth="1"/>
    <col min="14" max="14" width="3.296875" customWidth="1"/>
    <col min="15" max="15" width="1.19921875" customWidth="1"/>
    <col min="16" max="16" width="2.19921875" customWidth="1"/>
    <col min="17" max="17" width="4.69921875" customWidth="1"/>
    <col min="18" max="18" width="5.796875" customWidth="1"/>
    <col min="19" max="19" width="10.296875" customWidth="1"/>
    <col min="20" max="20" width="3.296875" customWidth="1"/>
    <col min="21" max="21" width="12.69921875" customWidth="1"/>
    <col min="22" max="22" width="2.19921875" customWidth="1"/>
    <col min="23" max="25" width="1.19921875" customWidth="1"/>
    <col min="26" max="27" width="3.296875" customWidth="1"/>
    <col min="28" max="28" width="9.296875" customWidth="1"/>
    <col min="29" max="29" width="2.19921875" customWidth="1"/>
    <col min="30" max="30" width="1.19921875" customWidth="1"/>
    <col min="31" max="31" width="2.19921875" customWidth="1"/>
    <col min="32" max="32" width="5.796875" customWidth="1"/>
    <col min="33" max="33" width="2.19921875" customWidth="1"/>
    <col min="34" max="34" width="9.296875" customWidth="1"/>
    <col min="35" max="35" width="18.69921875" customWidth="1"/>
    <col min="36" max="36" width="3.296875" customWidth="1"/>
    <col min="37" max="37" width="1.19921875" customWidth="1"/>
    <col min="38" max="38" width="6.796875" customWidth="1"/>
    <col min="39" max="39" width="2.19921875" customWidth="1"/>
    <col min="40" max="44" width="1.19921875" customWidth="1"/>
    <col min="45" max="45" width="6.796875" customWidth="1"/>
  </cols>
  <sheetData>
    <row r="1" spans="1:45" ht="21" customHeight="1" x14ac:dyDescent="0.3">
      <c r="A1" s="690" t="s">
        <v>324</v>
      </c>
      <c r="B1" s="690"/>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row>
    <row r="2" spans="1:45" ht="41.15" customHeight="1" x14ac:dyDescent="0.3">
      <c r="A2" s="691" t="s">
        <v>325</v>
      </c>
      <c r="B2" s="797"/>
      <c r="C2" s="797"/>
      <c r="D2" s="797"/>
      <c r="E2" s="797"/>
      <c r="F2" s="797"/>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8"/>
    </row>
    <row r="3" spans="1:45" s="9" customFormat="1" ht="15" customHeight="1" x14ac:dyDescent="0.3">
      <c r="A3" s="935" t="s">
        <v>326</v>
      </c>
      <c r="B3" s="936"/>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c r="AJ3" s="936"/>
      <c r="AK3" s="936"/>
      <c r="AL3" s="936"/>
      <c r="AM3" s="936"/>
      <c r="AN3" s="936"/>
      <c r="AO3" s="936"/>
      <c r="AP3" s="936"/>
      <c r="AQ3" s="936"/>
      <c r="AR3" s="937"/>
    </row>
    <row r="4" spans="1:45" s="10" customFormat="1" ht="45" customHeight="1" x14ac:dyDescent="0.3">
      <c r="A4" s="979" t="s">
        <v>152</v>
      </c>
      <c r="B4" s="980"/>
      <c r="C4" s="980"/>
      <c r="D4" s="980"/>
      <c r="E4" s="981"/>
      <c r="F4" s="982" t="s">
        <v>153</v>
      </c>
      <c r="G4" s="983"/>
      <c r="H4" s="983"/>
      <c r="I4" s="983"/>
      <c r="J4" s="983"/>
      <c r="K4" s="983"/>
      <c r="L4" s="983"/>
      <c r="M4" s="983"/>
      <c r="N4" s="983"/>
      <c r="O4" s="984"/>
      <c r="P4" s="985" t="s">
        <v>154</v>
      </c>
      <c r="Q4" s="986"/>
      <c r="R4" s="986"/>
      <c r="S4" s="986"/>
      <c r="T4" s="986"/>
      <c r="U4" s="986"/>
      <c r="V4" s="987"/>
      <c r="W4" s="988" t="s">
        <v>155</v>
      </c>
      <c r="X4" s="989"/>
      <c r="Y4" s="989"/>
      <c r="Z4" s="989"/>
      <c r="AA4" s="989"/>
      <c r="AB4" s="989"/>
      <c r="AC4" s="990"/>
      <c r="AD4" s="991" t="s">
        <v>156</v>
      </c>
      <c r="AE4" s="992"/>
      <c r="AF4" s="992"/>
      <c r="AG4" s="992"/>
      <c r="AH4" s="992"/>
      <c r="AI4" s="992"/>
      <c r="AJ4" s="992"/>
      <c r="AK4" s="993"/>
      <c r="AL4" s="994" t="s">
        <v>157</v>
      </c>
      <c r="AM4" s="995"/>
      <c r="AN4" s="995"/>
      <c r="AO4" s="995"/>
      <c r="AP4" s="995"/>
      <c r="AQ4" s="995"/>
      <c r="AR4" s="996"/>
    </row>
    <row r="5" spans="1:45" ht="21" customHeight="1" x14ac:dyDescent="0.3">
      <c r="A5" s="553" t="s">
        <v>158</v>
      </c>
      <c r="B5" s="554"/>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4"/>
      <c r="AN5" s="554"/>
      <c r="AO5" s="554"/>
      <c r="AP5" s="554"/>
      <c r="AQ5" s="554"/>
      <c r="AR5" s="555"/>
    </row>
    <row r="6" spans="1:45" ht="8.9" customHeight="1" x14ac:dyDescent="0.3">
      <c r="A6" s="702" t="s">
        <v>327</v>
      </c>
      <c r="B6" s="820"/>
      <c r="C6" s="820"/>
      <c r="D6" s="820"/>
      <c r="E6" s="821"/>
      <c r="F6" s="475"/>
      <c r="G6" s="476"/>
      <c r="H6" s="476"/>
      <c r="I6" s="476"/>
      <c r="J6" s="476"/>
      <c r="K6" s="476"/>
      <c r="L6" s="476"/>
      <c r="M6" s="476"/>
      <c r="N6" s="476"/>
      <c r="O6" s="477"/>
      <c r="P6" s="583" t="s">
        <v>328</v>
      </c>
      <c r="Q6" s="441"/>
      <c r="R6" s="441"/>
      <c r="S6" s="441"/>
      <c r="T6" s="441"/>
      <c r="U6" s="441"/>
      <c r="V6" s="584"/>
      <c r="W6" s="704" t="s">
        <v>161</v>
      </c>
      <c r="X6" s="828"/>
      <c r="Y6" s="828"/>
      <c r="Z6" s="828"/>
      <c r="AA6" s="828"/>
      <c r="AB6" s="828"/>
      <c r="AC6" s="829"/>
      <c r="AD6" s="716" t="s">
        <v>329</v>
      </c>
      <c r="AE6" s="443"/>
      <c r="AF6" s="443"/>
      <c r="AG6" s="443"/>
      <c r="AH6" s="443"/>
      <c r="AI6" s="443"/>
      <c r="AJ6" s="443"/>
      <c r="AK6" s="836"/>
      <c r="AL6" s="706" t="s">
        <v>163</v>
      </c>
      <c r="AM6" s="842"/>
      <c r="AN6" s="842"/>
      <c r="AO6" s="842"/>
      <c r="AP6" s="842"/>
      <c r="AQ6" s="842"/>
      <c r="AR6" s="843"/>
    </row>
    <row r="7" spans="1:45" ht="41.25" customHeight="1" x14ac:dyDescent="0.3">
      <c r="A7" s="822"/>
      <c r="B7" s="823"/>
      <c r="C7" s="823"/>
      <c r="D7" s="823"/>
      <c r="E7" s="824"/>
      <c r="F7" s="2"/>
      <c r="G7" s="490"/>
      <c r="H7" s="491"/>
      <c r="I7" s="491"/>
      <c r="J7" s="491"/>
      <c r="K7" s="491"/>
      <c r="L7" s="491"/>
      <c r="M7" s="491"/>
      <c r="N7" s="491"/>
      <c r="O7" s="492"/>
      <c r="P7" s="585"/>
      <c r="Q7" s="437"/>
      <c r="R7" s="437"/>
      <c r="S7" s="437"/>
      <c r="T7" s="437"/>
      <c r="U7" s="437"/>
      <c r="V7" s="586"/>
      <c r="W7" s="830"/>
      <c r="X7" s="831"/>
      <c r="Y7" s="831"/>
      <c r="Z7" s="831"/>
      <c r="AA7" s="831"/>
      <c r="AB7" s="831"/>
      <c r="AC7" s="832"/>
      <c r="AD7" s="837"/>
      <c r="AE7" s="436"/>
      <c r="AF7" s="436"/>
      <c r="AG7" s="436"/>
      <c r="AH7" s="436"/>
      <c r="AI7" s="436"/>
      <c r="AJ7" s="436"/>
      <c r="AK7" s="838"/>
      <c r="AL7" s="844"/>
      <c r="AM7" s="845"/>
      <c r="AN7" s="845"/>
      <c r="AO7" s="845"/>
      <c r="AP7" s="845"/>
      <c r="AQ7" s="845"/>
      <c r="AR7" s="846"/>
    </row>
    <row r="8" spans="1:45" ht="14.25" customHeight="1" x14ac:dyDescent="0.3">
      <c r="A8" s="825"/>
      <c r="B8" s="826"/>
      <c r="C8" s="826"/>
      <c r="D8" s="826"/>
      <c r="E8" s="827"/>
      <c r="F8" s="475"/>
      <c r="G8" s="476"/>
      <c r="H8" s="476"/>
      <c r="I8" s="476"/>
      <c r="J8" s="476"/>
      <c r="K8" s="476"/>
      <c r="L8" s="476"/>
      <c r="M8" s="476"/>
      <c r="N8" s="476"/>
      <c r="O8" s="477"/>
      <c r="P8" s="587"/>
      <c r="Q8" s="588"/>
      <c r="R8" s="588"/>
      <c r="S8" s="588"/>
      <c r="T8" s="588"/>
      <c r="U8" s="588"/>
      <c r="V8" s="589"/>
      <c r="W8" s="833"/>
      <c r="X8" s="834"/>
      <c r="Y8" s="834"/>
      <c r="Z8" s="834"/>
      <c r="AA8" s="834"/>
      <c r="AB8" s="834"/>
      <c r="AC8" s="835"/>
      <c r="AD8" s="839"/>
      <c r="AE8" s="840"/>
      <c r="AF8" s="840"/>
      <c r="AG8" s="840"/>
      <c r="AH8" s="840"/>
      <c r="AI8" s="840"/>
      <c r="AJ8" s="840"/>
      <c r="AK8" s="841"/>
      <c r="AL8" s="847"/>
      <c r="AM8" s="848"/>
      <c r="AN8" s="848"/>
      <c r="AO8" s="848"/>
      <c r="AP8" s="848"/>
      <c r="AQ8" s="848"/>
      <c r="AR8" s="849"/>
    </row>
    <row r="9" spans="1:45" ht="46.5" customHeight="1" x14ac:dyDescent="0.3">
      <c r="A9" s="717" t="s">
        <v>164</v>
      </c>
      <c r="B9" s="850"/>
      <c r="C9" s="850"/>
      <c r="D9" s="850"/>
      <c r="E9" s="851"/>
      <c r="F9" s="681"/>
      <c r="G9" s="682"/>
      <c r="H9" s="683"/>
      <c r="I9" s="502"/>
      <c r="J9" s="504"/>
      <c r="K9" s="681"/>
      <c r="L9" s="682"/>
      <c r="M9" s="682"/>
      <c r="N9" s="682"/>
      <c r="O9" s="683"/>
      <c r="P9" s="583" t="s">
        <v>330</v>
      </c>
      <c r="Q9" s="441"/>
      <c r="R9" s="441"/>
      <c r="S9" s="441"/>
      <c r="T9" s="441"/>
      <c r="U9" s="441"/>
      <c r="V9" s="584"/>
      <c r="W9" s="718" t="s">
        <v>166</v>
      </c>
      <c r="X9" s="430"/>
      <c r="Y9" s="430"/>
      <c r="Z9" s="430"/>
      <c r="AA9" s="430"/>
      <c r="AB9" s="430"/>
      <c r="AC9" s="855"/>
      <c r="AD9" s="716" t="s">
        <v>329</v>
      </c>
      <c r="AE9" s="443"/>
      <c r="AF9" s="443"/>
      <c r="AG9" s="443"/>
      <c r="AH9" s="443"/>
      <c r="AI9" s="443"/>
      <c r="AJ9" s="443"/>
      <c r="AK9" s="836"/>
      <c r="AL9" s="706" t="s">
        <v>163</v>
      </c>
      <c r="AM9" s="842"/>
      <c r="AN9" s="842"/>
      <c r="AO9" s="842"/>
      <c r="AP9" s="842"/>
      <c r="AQ9" s="842"/>
      <c r="AR9" s="843"/>
    </row>
    <row r="10" spans="1:45" ht="9.65" customHeight="1" x14ac:dyDescent="0.3">
      <c r="A10" s="852"/>
      <c r="B10" s="853"/>
      <c r="C10" s="853"/>
      <c r="D10" s="853"/>
      <c r="E10" s="854"/>
      <c r="F10" s="859"/>
      <c r="G10" s="860"/>
      <c r="H10" s="860"/>
      <c r="I10" s="860"/>
      <c r="J10" s="860"/>
      <c r="K10" s="860"/>
      <c r="L10" s="860"/>
      <c r="M10" s="860"/>
      <c r="N10" s="860"/>
      <c r="O10" s="861"/>
      <c r="P10" s="587"/>
      <c r="Q10" s="588"/>
      <c r="R10" s="588"/>
      <c r="S10" s="588"/>
      <c r="T10" s="588"/>
      <c r="U10" s="588"/>
      <c r="V10" s="589"/>
      <c r="W10" s="856"/>
      <c r="X10" s="857"/>
      <c r="Y10" s="857"/>
      <c r="Z10" s="857"/>
      <c r="AA10" s="857"/>
      <c r="AB10" s="857"/>
      <c r="AC10" s="858"/>
      <c r="AD10" s="839"/>
      <c r="AE10" s="840"/>
      <c r="AF10" s="840"/>
      <c r="AG10" s="840"/>
      <c r="AH10" s="840"/>
      <c r="AI10" s="840"/>
      <c r="AJ10" s="840"/>
      <c r="AK10" s="841"/>
      <c r="AL10" s="847"/>
      <c r="AM10" s="848"/>
      <c r="AN10" s="848"/>
      <c r="AO10" s="848"/>
      <c r="AP10" s="848"/>
      <c r="AQ10" s="848"/>
      <c r="AR10" s="849"/>
    </row>
    <row r="11" spans="1:45" ht="49.5" customHeight="1" x14ac:dyDescent="0.3">
      <c r="A11" s="520" t="s">
        <v>331</v>
      </c>
      <c r="B11" s="521"/>
      <c r="C11" s="521"/>
      <c r="D11" s="521"/>
      <c r="E11" s="522"/>
      <c r="F11" s="502"/>
      <c r="G11" s="503"/>
      <c r="H11" s="503"/>
      <c r="I11" s="503"/>
      <c r="J11" s="503"/>
      <c r="K11" s="503"/>
      <c r="L11" s="503"/>
      <c r="M11" s="503"/>
      <c r="N11" s="503"/>
      <c r="O11" s="504"/>
      <c r="P11" s="628" t="s">
        <v>332</v>
      </c>
      <c r="Q11" s="424"/>
      <c r="R11" s="424"/>
      <c r="S11" s="424"/>
      <c r="T11" s="424"/>
      <c r="U11" s="424"/>
      <c r="V11" s="629"/>
      <c r="W11" s="691" t="s">
        <v>333</v>
      </c>
      <c r="X11" s="797"/>
      <c r="Y11" s="797"/>
      <c r="Z11" s="797"/>
      <c r="AA11" s="797"/>
      <c r="AB11" s="797"/>
      <c r="AC11" s="798"/>
      <c r="AD11" s="674" t="s">
        <v>329</v>
      </c>
      <c r="AE11" s="449"/>
      <c r="AF11" s="449"/>
      <c r="AG11" s="449"/>
      <c r="AH11" s="449"/>
      <c r="AI11" s="449"/>
      <c r="AJ11" s="449"/>
      <c r="AK11" s="675"/>
      <c r="AL11" s="689" t="s">
        <v>163</v>
      </c>
      <c r="AM11" s="862"/>
      <c r="AN11" s="862"/>
      <c r="AO11" s="862"/>
      <c r="AP11" s="862"/>
      <c r="AQ11" s="862"/>
      <c r="AR11" s="863"/>
    </row>
    <row r="12" spans="1:45" ht="76.400000000000006" customHeight="1" x14ac:dyDescent="0.3">
      <c r="A12" s="620" t="s">
        <v>334</v>
      </c>
      <c r="B12" s="621"/>
      <c r="C12" s="621"/>
      <c r="D12" s="621"/>
      <c r="E12" s="622"/>
      <c r="F12" s="502"/>
      <c r="G12" s="503"/>
      <c r="H12" s="503"/>
      <c r="I12" s="503"/>
      <c r="J12" s="503"/>
      <c r="K12" s="503"/>
      <c r="L12" s="503"/>
      <c r="M12" s="503"/>
      <c r="N12" s="503"/>
      <c r="O12" s="504"/>
      <c r="P12" s="628" t="s">
        <v>335</v>
      </c>
      <c r="Q12" s="424"/>
      <c r="R12" s="424"/>
      <c r="S12" s="424"/>
      <c r="T12" s="424"/>
      <c r="U12" s="424"/>
      <c r="V12" s="629"/>
      <c r="W12" s="613" t="s">
        <v>336</v>
      </c>
      <c r="X12" s="679"/>
      <c r="Y12" s="679"/>
      <c r="Z12" s="679"/>
      <c r="AA12" s="679"/>
      <c r="AB12" s="679"/>
      <c r="AC12" s="614"/>
      <c r="AD12" s="864" t="s">
        <v>329</v>
      </c>
      <c r="AE12" s="865"/>
      <c r="AF12" s="865"/>
      <c r="AG12" s="865"/>
      <c r="AH12" s="865"/>
      <c r="AI12" s="865"/>
      <c r="AJ12" s="865"/>
      <c r="AK12" s="866"/>
      <c r="AL12" s="689" t="s">
        <v>163</v>
      </c>
      <c r="AM12" s="862"/>
      <c r="AN12" s="862"/>
      <c r="AO12" s="862"/>
      <c r="AP12" s="862"/>
      <c r="AQ12" s="862"/>
      <c r="AR12" s="863"/>
    </row>
    <row r="13" spans="1:45" ht="54.65" customHeight="1" x14ac:dyDescent="0.3">
      <c r="A13" s="867" t="s">
        <v>171</v>
      </c>
      <c r="B13" s="868"/>
      <c r="C13" s="868"/>
      <c r="D13" s="868"/>
      <c r="E13" s="869"/>
      <c r="F13" s="502"/>
      <c r="G13" s="503"/>
      <c r="H13" s="503"/>
      <c r="I13" s="503"/>
      <c r="J13" s="503"/>
      <c r="K13" s="503"/>
      <c r="L13" s="503"/>
      <c r="M13" s="503"/>
      <c r="N13" s="503"/>
      <c r="O13" s="504"/>
      <c r="P13" s="526" t="s">
        <v>172</v>
      </c>
      <c r="Q13" s="527"/>
      <c r="R13" s="527"/>
      <c r="S13" s="527"/>
      <c r="T13" s="527"/>
      <c r="U13" s="527"/>
      <c r="V13" s="528"/>
      <c r="W13" s="526" t="s">
        <v>166</v>
      </c>
      <c r="X13" s="527"/>
      <c r="Y13" s="527"/>
      <c r="Z13" s="527"/>
      <c r="AA13" s="527"/>
      <c r="AB13" s="527"/>
      <c r="AC13" s="528"/>
      <c r="AD13" s="674" t="s">
        <v>329</v>
      </c>
      <c r="AE13" s="449"/>
      <c r="AF13" s="449"/>
      <c r="AG13" s="449"/>
      <c r="AH13" s="449"/>
      <c r="AI13" s="449"/>
      <c r="AJ13" s="449"/>
      <c r="AK13" s="675"/>
      <c r="AL13" s="689" t="s">
        <v>163</v>
      </c>
      <c r="AM13" s="862"/>
      <c r="AN13" s="862"/>
      <c r="AO13" s="862"/>
      <c r="AP13" s="862"/>
      <c r="AQ13" s="862"/>
      <c r="AR13" s="863"/>
    </row>
    <row r="14" spans="1:45" ht="67.5" customHeight="1" x14ac:dyDescent="0.3">
      <c r="A14" s="870" t="s">
        <v>337</v>
      </c>
      <c r="B14" s="871"/>
      <c r="C14" s="871"/>
      <c r="D14" s="871"/>
      <c r="E14" s="872"/>
      <c r="F14" s="502"/>
      <c r="G14" s="503"/>
      <c r="H14" s="503"/>
      <c r="I14" s="503"/>
      <c r="J14" s="503"/>
      <c r="K14" s="503"/>
      <c r="L14" s="503"/>
      <c r="M14" s="503"/>
      <c r="N14" s="503"/>
      <c r="O14" s="504"/>
      <c r="P14" s="493" t="s">
        <v>338</v>
      </c>
      <c r="Q14" s="494"/>
      <c r="R14" s="494"/>
      <c r="S14" s="494"/>
      <c r="T14" s="494"/>
      <c r="U14" s="494"/>
      <c r="V14" s="495"/>
      <c r="W14" s="873" t="s">
        <v>339</v>
      </c>
      <c r="X14" s="874"/>
      <c r="Y14" s="874"/>
      <c r="Z14" s="874"/>
      <c r="AA14" s="874"/>
      <c r="AB14" s="874"/>
      <c r="AC14" s="875"/>
      <c r="AD14" s="628" t="s">
        <v>340</v>
      </c>
      <c r="AE14" s="424"/>
      <c r="AF14" s="424"/>
      <c r="AG14" s="424"/>
      <c r="AH14" s="424"/>
      <c r="AI14" s="424"/>
      <c r="AJ14" s="424"/>
      <c r="AK14" s="629"/>
      <c r="AL14" s="688" t="s">
        <v>163</v>
      </c>
      <c r="AM14" s="876"/>
      <c r="AN14" s="876"/>
      <c r="AO14" s="876"/>
      <c r="AP14" s="876"/>
      <c r="AQ14" s="876"/>
      <c r="AR14" s="877"/>
    </row>
    <row r="15" spans="1:45" ht="6" customHeight="1" x14ac:dyDescent="0.3">
      <c r="A15" s="878" t="s">
        <v>341</v>
      </c>
      <c r="B15" s="879"/>
      <c r="C15" s="879"/>
      <c r="D15" s="879"/>
      <c r="E15" s="880"/>
      <c r="F15" s="544"/>
      <c r="G15" s="545"/>
      <c r="H15" s="545"/>
      <c r="I15" s="545"/>
      <c r="J15" s="545"/>
      <c r="K15" s="545"/>
      <c r="L15" s="545"/>
      <c r="M15" s="545"/>
      <c r="N15" s="545"/>
      <c r="O15" s="546"/>
      <c r="P15" s="884" t="s">
        <v>342</v>
      </c>
      <c r="Q15" s="885"/>
      <c r="R15" s="885"/>
      <c r="S15" s="885"/>
      <c r="T15" s="885"/>
      <c r="U15" s="885"/>
      <c r="V15" s="886"/>
      <c r="W15" s="890" t="s">
        <v>343</v>
      </c>
      <c r="X15" s="891"/>
      <c r="Y15" s="891"/>
      <c r="Z15" s="891"/>
      <c r="AA15" s="891"/>
      <c r="AB15" s="891"/>
      <c r="AC15" s="892"/>
      <c r="AD15" s="896" t="s">
        <v>329</v>
      </c>
      <c r="AE15" s="897"/>
      <c r="AF15" s="897"/>
      <c r="AG15" s="897"/>
      <c r="AH15" s="897"/>
      <c r="AI15" s="897"/>
      <c r="AJ15" s="897"/>
      <c r="AK15" s="898"/>
      <c r="AL15" s="902" t="s">
        <v>163</v>
      </c>
      <c r="AM15" s="701"/>
      <c r="AN15" s="701"/>
      <c r="AO15" s="701"/>
      <c r="AP15" s="701"/>
      <c r="AQ15" s="701"/>
      <c r="AR15" s="903"/>
    </row>
    <row r="16" spans="1:45" ht="53.15" customHeight="1" x14ac:dyDescent="0.3">
      <c r="A16" s="881"/>
      <c r="B16" s="882"/>
      <c r="C16" s="882"/>
      <c r="D16" s="882"/>
      <c r="E16" s="883"/>
      <c r="F16" s="684"/>
      <c r="G16" s="685"/>
      <c r="H16" s="686"/>
      <c r="I16" s="502"/>
      <c r="J16" s="503"/>
      <c r="K16" s="504"/>
      <c r="L16" s="684"/>
      <c r="M16" s="685"/>
      <c r="N16" s="685"/>
      <c r="O16" s="686"/>
      <c r="P16" s="887"/>
      <c r="Q16" s="888"/>
      <c r="R16" s="888"/>
      <c r="S16" s="888"/>
      <c r="T16" s="888"/>
      <c r="U16" s="888"/>
      <c r="V16" s="889"/>
      <c r="W16" s="893"/>
      <c r="X16" s="894"/>
      <c r="Y16" s="894"/>
      <c r="Z16" s="894"/>
      <c r="AA16" s="894"/>
      <c r="AB16" s="894"/>
      <c r="AC16" s="895"/>
      <c r="AD16" s="899"/>
      <c r="AE16" s="900"/>
      <c r="AF16" s="900"/>
      <c r="AG16" s="900"/>
      <c r="AH16" s="900"/>
      <c r="AI16" s="900"/>
      <c r="AJ16" s="900"/>
      <c r="AK16" s="901"/>
      <c r="AL16" s="904"/>
      <c r="AM16" s="905"/>
      <c r="AN16" s="905"/>
      <c r="AO16" s="905"/>
      <c r="AP16" s="905"/>
      <c r="AQ16" s="905"/>
      <c r="AR16" s="906"/>
    </row>
    <row r="17" spans="1:45" ht="41.15" customHeight="1" x14ac:dyDescent="0.3">
      <c r="A17" s="490"/>
      <c r="B17" s="492"/>
    </row>
    <row r="18" spans="1:45" ht="32.9" customHeight="1" x14ac:dyDescent="0.3">
      <c r="A18" s="490"/>
      <c r="B18" s="491"/>
      <c r="C18" s="492"/>
    </row>
    <row r="19" spans="1:45" ht="36.75" customHeight="1" x14ac:dyDescent="0.3">
      <c r="A19" s="490"/>
      <c r="B19" s="492"/>
    </row>
    <row r="20" spans="1:45" ht="36" customHeight="1" x14ac:dyDescent="0.3">
      <c r="A20" s="645" t="s">
        <v>178</v>
      </c>
      <c r="B20" s="646"/>
      <c r="C20" s="646"/>
      <c r="D20" s="646"/>
      <c r="E20" s="646"/>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7"/>
    </row>
    <row r="21" spans="1:45" ht="78" customHeight="1" x14ac:dyDescent="0.3">
      <c r="A21" s="676" t="s">
        <v>179</v>
      </c>
      <c r="B21" s="677"/>
      <c r="C21" s="677"/>
      <c r="D21" s="677"/>
      <c r="E21" s="678"/>
      <c r="F21" s="502"/>
      <c r="G21" s="503"/>
      <c r="H21" s="503"/>
      <c r="I21" s="503"/>
      <c r="J21" s="503"/>
      <c r="K21" s="503"/>
      <c r="L21" s="503"/>
      <c r="M21" s="503"/>
      <c r="N21" s="503"/>
      <c r="O21" s="504"/>
      <c r="P21" s="628" t="s">
        <v>344</v>
      </c>
      <c r="Q21" s="424"/>
      <c r="R21" s="424"/>
      <c r="S21" s="424"/>
      <c r="T21" s="424"/>
      <c r="U21" s="424"/>
      <c r="V21" s="424"/>
      <c r="W21" s="629"/>
      <c r="X21" s="628" t="s">
        <v>181</v>
      </c>
      <c r="Y21" s="424"/>
      <c r="Z21" s="424"/>
      <c r="AA21" s="424"/>
      <c r="AB21" s="424"/>
      <c r="AC21" s="629"/>
      <c r="AD21" s="674" t="s">
        <v>182</v>
      </c>
      <c r="AE21" s="449"/>
      <c r="AF21" s="449"/>
      <c r="AG21" s="449"/>
      <c r="AH21" s="449"/>
      <c r="AI21" s="449"/>
      <c r="AJ21" s="675"/>
      <c r="AK21" s="680" t="s">
        <v>183</v>
      </c>
      <c r="AL21" s="669"/>
      <c r="AM21" s="669"/>
      <c r="AN21" s="669"/>
      <c r="AO21" s="669"/>
      <c r="AP21" s="669"/>
      <c r="AQ21" s="670"/>
    </row>
    <row r="22" spans="1:45" ht="79" customHeight="1" x14ac:dyDescent="0.3">
      <c r="A22" s="676" t="s">
        <v>184</v>
      </c>
      <c r="B22" s="677"/>
      <c r="C22" s="677"/>
      <c r="D22" s="677"/>
      <c r="E22" s="678"/>
      <c r="F22" s="502"/>
      <c r="G22" s="503"/>
      <c r="H22" s="503"/>
      <c r="I22" s="503"/>
      <c r="J22" s="503"/>
      <c r="K22" s="503"/>
      <c r="L22" s="503"/>
      <c r="M22" s="503"/>
      <c r="N22" s="503"/>
      <c r="O22" s="504"/>
      <c r="P22" s="628" t="s">
        <v>185</v>
      </c>
      <c r="Q22" s="424"/>
      <c r="R22" s="424"/>
      <c r="S22" s="424"/>
      <c r="T22" s="424"/>
      <c r="U22" s="424"/>
      <c r="V22" s="424"/>
      <c r="W22" s="629"/>
      <c r="X22" s="502" t="s">
        <v>186</v>
      </c>
      <c r="Y22" s="503"/>
      <c r="Z22" s="503"/>
      <c r="AA22" s="503"/>
      <c r="AB22" s="503"/>
      <c r="AC22" s="504"/>
      <c r="AD22" s="633" t="s">
        <v>187</v>
      </c>
      <c r="AE22" s="444"/>
      <c r="AF22" s="444"/>
      <c r="AG22" s="444"/>
      <c r="AH22" s="444"/>
      <c r="AI22" s="444"/>
      <c r="AJ22" s="634"/>
      <c r="AK22" s="613" t="s">
        <v>188</v>
      </c>
      <c r="AL22" s="679"/>
      <c r="AM22" s="679"/>
      <c r="AN22" s="679"/>
      <c r="AO22" s="679"/>
      <c r="AP22" s="679"/>
      <c r="AQ22" s="614"/>
    </row>
    <row r="23" spans="1:45" ht="62.15" customHeight="1" x14ac:dyDescent="0.3">
      <c r="A23" s="628" t="s">
        <v>345</v>
      </c>
      <c r="B23" s="424"/>
      <c r="C23" s="424"/>
      <c r="D23" s="424"/>
      <c r="E23" s="629"/>
      <c r="F23" s="502"/>
      <c r="G23" s="503"/>
      <c r="H23" s="503"/>
      <c r="I23" s="503"/>
      <c r="J23" s="503"/>
      <c r="K23" s="503"/>
      <c r="L23" s="503"/>
      <c r="M23" s="503"/>
      <c r="N23" s="503"/>
      <c r="O23" s="504"/>
      <c r="P23" s="541" t="s">
        <v>346</v>
      </c>
      <c r="Q23" s="542"/>
      <c r="R23" s="542"/>
      <c r="S23" s="542"/>
      <c r="T23" s="542"/>
      <c r="U23" s="542"/>
      <c r="V23" s="542"/>
      <c r="W23" s="543"/>
      <c r="X23" s="523" t="s">
        <v>191</v>
      </c>
      <c r="Y23" s="524"/>
      <c r="Z23" s="524"/>
      <c r="AA23" s="524"/>
      <c r="AB23" s="524"/>
      <c r="AC23" s="525"/>
      <c r="AD23" s="674" t="s">
        <v>347</v>
      </c>
      <c r="AE23" s="449"/>
      <c r="AF23" s="449"/>
      <c r="AG23" s="449"/>
      <c r="AH23" s="449"/>
      <c r="AI23" s="449"/>
      <c r="AJ23" s="675"/>
      <c r="AK23" s="907">
        <v>5</v>
      </c>
      <c r="AL23" s="908"/>
      <c r="AM23" s="908"/>
      <c r="AN23" s="908"/>
      <c r="AO23" s="908"/>
      <c r="AP23" s="908"/>
      <c r="AQ23" s="909"/>
    </row>
    <row r="24" spans="1:45" ht="66" customHeight="1" x14ac:dyDescent="0.3">
      <c r="A24" s="628" t="s">
        <v>189</v>
      </c>
      <c r="B24" s="424"/>
      <c r="C24" s="424"/>
      <c r="D24" s="424"/>
      <c r="E24" s="629"/>
      <c r="F24" s="502"/>
      <c r="G24" s="503"/>
      <c r="H24" s="503"/>
      <c r="I24" s="503"/>
      <c r="J24" s="503"/>
      <c r="K24" s="503"/>
      <c r="L24" s="503"/>
      <c r="M24" s="503"/>
      <c r="N24" s="503"/>
      <c r="O24" s="504"/>
      <c r="P24" s="662" t="s">
        <v>190</v>
      </c>
      <c r="Q24" s="663"/>
      <c r="R24" s="663"/>
      <c r="S24" s="663"/>
      <c r="T24" s="663"/>
      <c r="U24" s="663"/>
      <c r="V24" s="663"/>
      <c r="W24" s="664"/>
      <c r="X24" s="523" t="s">
        <v>191</v>
      </c>
      <c r="Y24" s="524"/>
      <c r="Z24" s="524"/>
      <c r="AA24" s="524"/>
      <c r="AB24" s="524"/>
      <c r="AC24" s="525"/>
      <c r="AD24" s="628" t="s">
        <v>192</v>
      </c>
      <c r="AE24" s="424"/>
      <c r="AF24" s="424"/>
      <c r="AG24" s="424"/>
      <c r="AH24" s="424"/>
      <c r="AI24" s="424"/>
      <c r="AJ24" s="629"/>
      <c r="AK24" s="613" t="s">
        <v>193</v>
      </c>
      <c r="AL24" s="679"/>
      <c r="AM24" s="679"/>
      <c r="AN24" s="679"/>
      <c r="AO24" s="679"/>
      <c r="AP24" s="679"/>
      <c r="AQ24" s="614"/>
    </row>
    <row r="25" spans="1:45" ht="69" customHeight="1" x14ac:dyDescent="0.3">
      <c r="A25" s="628" t="s">
        <v>194</v>
      </c>
      <c r="B25" s="424"/>
      <c r="C25" s="424"/>
      <c r="D25" s="424"/>
      <c r="E25" s="629"/>
      <c r="F25" s="502"/>
      <c r="G25" s="503"/>
      <c r="H25" s="503"/>
      <c r="I25" s="503"/>
      <c r="J25" s="503"/>
      <c r="K25" s="503"/>
      <c r="L25" s="503"/>
      <c r="M25" s="503"/>
      <c r="N25" s="503"/>
      <c r="O25" s="504"/>
      <c r="P25" s="523" t="s">
        <v>348</v>
      </c>
      <c r="Q25" s="524"/>
      <c r="R25" s="524"/>
      <c r="S25" s="524"/>
      <c r="T25" s="524"/>
      <c r="U25" s="524"/>
      <c r="V25" s="524"/>
      <c r="W25" s="525"/>
      <c r="X25" s="674" t="s">
        <v>196</v>
      </c>
      <c r="Y25" s="449"/>
      <c r="Z25" s="449"/>
      <c r="AA25" s="449"/>
      <c r="AB25" s="449"/>
      <c r="AC25" s="675"/>
      <c r="AD25" s="502" t="s">
        <v>197</v>
      </c>
      <c r="AE25" s="503"/>
      <c r="AF25" s="503"/>
      <c r="AG25" s="503"/>
      <c r="AH25" s="503"/>
      <c r="AI25" s="503"/>
      <c r="AJ25" s="504"/>
      <c r="AK25" s="613" t="s">
        <v>198</v>
      </c>
      <c r="AL25" s="679"/>
      <c r="AM25" s="679"/>
      <c r="AN25" s="679"/>
      <c r="AO25" s="679"/>
      <c r="AP25" s="679"/>
      <c r="AQ25" s="614"/>
    </row>
    <row r="26" spans="1:45" ht="67" customHeight="1" x14ac:dyDescent="0.3">
      <c r="A26" s="628" t="s">
        <v>199</v>
      </c>
      <c r="B26" s="424"/>
      <c r="C26" s="424"/>
      <c r="D26" s="424"/>
      <c r="E26" s="629"/>
      <c r="F26" s="502"/>
      <c r="G26" s="503"/>
      <c r="H26" s="503"/>
      <c r="I26" s="503"/>
      <c r="J26" s="503"/>
      <c r="K26" s="503"/>
      <c r="L26" s="503"/>
      <c r="M26" s="503"/>
      <c r="N26" s="503"/>
      <c r="O26" s="504"/>
      <c r="P26" s="628" t="s">
        <v>200</v>
      </c>
      <c r="Q26" s="424"/>
      <c r="R26" s="424"/>
      <c r="S26" s="424"/>
      <c r="T26" s="424"/>
      <c r="U26" s="424"/>
      <c r="V26" s="424"/>
      <c r="W26" s="629"/>
      <c r="X26" s="674" t="s">
        <v>201</v>
      </c>
      <c r="Y26" s="449"/>
      <c r="Z26" s="449"/>
      <c r="AA26" s="449"/>
      <c r="AB26" s="449"/>
      <c r="AC26" s="675"/>
      <c r="AD26" s="633" t="s">
        <v>202</v>
      </c>
      <c r="AE26" s="444"/>
      <c r="AF26" s="444"/>
      <c r="AG26" s="444"/>
      <c r="AH26" s="444"/>
      <c r="AI26" s="444"/>
      <c r="AJ26" s="634"/>
      <c r="AK26" s="526" t="s">
        <v>203</v>
      </c>
      <c r="AL26" s="527"/>
      <c r="AM26" s="527"/>
      <c r="AN26" s="527"/>
      <c r="AO26" s="527"/>
      <c r="AP26" s="527"/>
      <c r="AQ26" s="528"/>
    </row>
    <row r="27" spans="1:45" ht="92.15" customHeight="1" x14ac:dyDescent="0.3">
      <c r="A27" s="532" t="s">
        <v>349</v>
      </c>
      <c r="B27" s="533"/>
      <c r="C27" s="533"/>
      <c r="D27" s="533"/>
      <c r="E27" s="534"/>
      <c r="F27" s="502"/>
      <c r="G27" s="503"/>
      <c r="H27" s="503"/>
      <c r="I27" s="503"/>
      <c r="J27" s="503"/>
      <c r="K27" s="503"/>
      <c r="L27" s="503"/>
      <c r="M27" s="503"/>
      <c r="N27" s="503"/>
      <c r="O27" s="504"/>
      <c r="P27" s="502" t="s">
        <v>350</v>
      </c>
      <c r="Q27" s="503"/>
      <c r="R27" s="503"/>
      <c r="S27" s="503"/>
      <c r="T27" s="503"/>
      <c r="U27" s="503"/>
      <c r="V27" s="503"/>
      <c r="W27" s="504"/>
      <c r="X27" s="535" t="s">
        <v>351</v>
      </c>
      <c r="Y27" s="536"/>
      <c r="Z27" s="536"/>
      <c r="AA27" s="536"/>
      <c r="AB27" s="536"/>
      <c r="AC27" s="537"/>
      <c r="AD27" s="628" t="s">
        <v>352</v>
      </c>
      <c r="AE27" s="424"/>
      <c r="AF27" s="424"/>
      <c r="AG27" s="424"/>
      <c r="AH27" s="424"/>
      <c r="AI27" s="424"/>
      <c r="AJ27" s="629"/>
      <c r="AK27" s="502" t="s">
        <v>353</v>
      </c>
      <c r="AL27" s="503"/>
      <c r="AM27" s="503"/>
      <c r="AN27" s="503"/>
      <c r="AO27" s="503"/>
      <c r="AP27" s="503"/>
      <c r="AQ27" s="504"/>
    </row>
    <row r="28" spans="1:45" ht="87.65" customHeight="1" x14ac:dyDescent="0.3">
      <c r="A28" s="4"/>
      <c r="B28" s="520" t="s">
        <v>354</v>
      </c>
      <c r="C28" s="521"/>
      <c r="D28" s="521"/>
      <c r="E28" s="521"/>
      <c r="F28" s="522"/>
      <c r="G28" s="502"/>
      <c r="H28" s="503"/>
      <c r="I28" s="503"/>
      <c r="J28" s="503"/>
      <c r="K28" s="503"/>
      <c r="L28" s="503"/>
      <c r="M28" s="503"/>
      <c r="N28" s="503"/>
      <c r="O28" s="503"/>
      <c r="P28" s="504"/>
      <c r="Q28" s="674" t="s">
        <v>355</v>
      </c>
      <c r="R28" s="449"/>
      <c r="S28" s="449"/>
      <c r="T28" s="449"/>
      <c r="U28" s="449"/>
      <c r="V28" s="449"/>
      <c r="W28" s="449"/>
      <c r="X28" s="675"/>
      <c r="Y28" s="604" t="s">
        <v>356</v>
      </c>
      <c r="Z28" s="605"/>
      <c r="AA28" s="605"/>
      <c r="AB28" s="605"/>
      <c r="AC28" s="605"/>
      <c r="AD28" s="606"/>
      <c r="AE28" s="628" t="s">
        <v>357</v>
      </c>
      <c r="AF28" s="424"/>
      <c r="AG28" s="424"/>
      <c r="AH28" s="424"/>
      <c r="AI28" s="424"/>
      <c r="AJ28" s="424"/>
      <c r="AK28" s="629"/>
      <c r="AL28" s="628" t="s">
        <v>358</v>
      </c>
      <c r="AM28" s="424"/>
      <c r="AN28" s="424"/>
      <c r="AO28" s="424"/>
      <c r="AP28" s="424"/>
      <c r="AQ28" s="424"/>
      <c r="AR28" s="629"/>
      <c r="AS28" s="4"/>
    </row>
    <row r="29" spans="1:45" ht="70.5" customHeight="1" x14ac:dyDescent="0.3">
      <c r="A29" s="4"/>
      <c r="B29" s="520" t="s">
        <v>359</v>
      </c>
      <c r="C29" s="521"/>
      <c r="D29" s="521"/>
      <c r="E29" s="521"/>
      <c r="F29" s="522"/>
      <c r="G29" s="502"/>
      <c r="H29" s="503"/>
      <c r="I29" s="503"/>
      <c r="J29" s="503"/>
      <c r="K29" s="503"/>
      <c r="L29" s="503"/>
      <c r="M29" s="503"/>
      <c r="N29" s="503"/>
      <c r="O29" s="503"/>
      <c r="P29" s="504"/>
      <c r="Q29" s="633" t="s">
        <v>360</v>
      </c>
      <c r="R29" s="444"/>
      <c r="S29" s="444"/>
      <c r="T29" s="444"/>
      <c r="U29" s="444"/>
      <c r="V29" s="444"/>
      <c r="W29" s="444"/>
      <c r="X29" s="634"/>
      <c r="Y29" s="502"/>
      <c r="Z29" s="503"/>
      <c r="AA29" s="503"/>
      <c r="AB29" s="503"/>
      <c r="AC29" s="503"/>
      <c r="AD29" s="504"/>
      <c r="AE29" s="662" t="s">
        <v>361</v>
      </c>
      <c r="AF29" s="663"/>
      <c r="AG29" s="663"/>
      <c r="AH29" s="663"/>
      <c r="AI29" s="663"/>
      <c r="AJ29" s="663"/>
      <c r="AK29" s="664"/>
      <c r="AL29" s="502"/>
      <c r="AM29" s="503"/>
      <c r="AN29" s="503"/>
      <c r="AO29" s="503"/>
      <c r="AP29" s="503"/>
      <c r="AQ29" s="503"/>
      <c r="AR29" s="504"/>
      <c r="AS29" s="4"/>
    </row>
    <row r="30" spans="1:45" ht="28" customHeight="1" x14ac:dyDescent="0.3">
      <c r="A30" s="5"/>
      <c r="B30" s="445"/>
      <c r="C30" s="445"/>
      <c r="D30" s="445"/>
      <c r="E30" s="445"/>
      <c r="F30" s="445"/>
      <c r="G30" s="5"/>
      <c r="H30" s="445"/>
      <c r="I30" s="445"/>
      <c r="J30" s="445"/>
      <c r="K30" s="445"/>
      <c r="L30" s="445"/>
      <c r="M30" s="445"/>
      <c r="N30" s="445"/>
      <c r="O30" s="445"/>
      <c r="P30" s="445"/>
      <c r="Q30" s="5"/>
      <c r="R30" s="5"/>
      <c r="S30" s="445"/>
      <c r="T30" s="445"/>
      <c r="U30" s="445"/>
      <c r="V30" s="445"/>
      <c r="W30" s="445"/>
      <c r="X30" s="445"/>
      <c r="Y30" s="445"/>
      <c r="Z30" s="445"/>
      <c r="AA30" s="445"/>
      <c r="AB30" s="445"/>
      <c r="AC30" s="445"/>
      <c r="AD30" s="445"/>
      <c r="AE30" s="5"/>
      <c r="AF30" s="445"/>
      <c r="AG30" s="445"/>
      <c r="AH30" s="445"/>
      <c r="AI30" s="445"/>
      <c r="AJ30" s="445"/>
      <c r="AK30" s="445"/>
      <c r="AL30" s="445"/>
      <c r="AM30" s="445"/>
      <c r="AN30" s="445"/>
      <c r="AO30" s="445"/>
      <c r="AP30" s="445"/>
      <c r="AQ30" s="445"/>
      <c r="AR30" s="445"/>
      <c r="AS30" s="5"/>
    </row>
    <row r="31" spans="1:45" ht="33" customHeight="1" x14ac:dyDescent="0.3">
      <c r="A31" s="628" t="s">
        <v>362</v>
      </c>
      <c r="B31" s="424"/>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629"/>
      <c r="AS31" s="5"/>
    </row>
    <row r="32" spans="1:45" ht="13.5" customHeight="1" x14ac:dyDescent="0.3">
      <c r="A32" s="910" t="s">
        <v>363</v>
      </c>
      <c r="B32" s="911"/>
      <c r="C32" s="911"/>
      <c r="D32" s="911"/>
      <c r="E32" s="911"/>
      <c r="F32" s="911"/>
      <c r="G32" s="912"/>
      <c r="H32" s="910" t="s">
        <v>364</v>
      </c>
      <c r="I32" s="911"/>
      <c r="J32" s="911"/>
      <c r="K32" s="911"/>
      <c r="L32" s="911"/>
      <c r="M32" s="911"/>
      <c r="N32" s="911"/>
      <c r="O32" s="911"/>
      <c r="P32" s="911"/>
      <c r="Q32" s="911"/>
      <c r="R32" s="912"/>
      <c r="S32" s="910" t="s">
        <v>365</v>
      </c>
      <c r="T32" s="911"/>
      <c r="U32" s="911"/>
      <c r="V32" s="911"/>
      <c r="W32" s="911"/>
      <c r="X32" s="911"/>
      <c r="Y32" s="911"/>
      <c r="Z32" s="911"/>
      <c r="AA32" s="911"/>
      <c r="AB32" s="911"/>
      <c r="AC32" s="911"/>
      <c r="AD32" s="911"/>
      <c r="AE32" s="912"/>
      <c r="AF32" s="910" t="s">
        <v>366</v>
      </c>
      <c r="AG32" s="911"/>
      <c r="AH32" s="911"/>
      <c r="AI32" s="911"/>
      <c r="AJ32" s="911"/>
      <c r="AK32" s="911"/>
      <c r="AL32" s="911"/>
      <c r="AM32" s="911"/>
      <c r="AN32" s="911"/>
      <c r="AO32" s="911"/>
      <c r="AP32" s="911"/>
      <c r="AQ32" s="911"/>
      <c r="AR32" s="912"/>
      <c r="AS32" s="6"/>
    </row>
    <row r="33" spans="1:45" ht="18" customHeight="1" x14ac:dyDescent="0.3">
      <c r="A33" s="505" t="s">
        <v>367</v>
      </c>
      <c r="B33" s="506"/>
      <c r="C33" s="506"/>
      <c r="D33" s="506"/>
      <c r="E33" s="506"/>
      <c r="F33" s="506"/>
      <c r="G33" s="507"/>
      <c r="H33" s="505" t="s">
        <v>368</v>
      </c>
      <c r="I33" s="506"/>
      <c r="J33" s="506"/>
      <c r="K33" s="506"/>
      <c r="L33" s="506"/>
      <c r="M33" s="506"/>
      <c r="N33" s="506"/>
      <c r="O33" s="506"/>
      <c r="P33" s="506"/>
      <c r="Q33" s="506"/>
      <c r="R33" s="507"/>
      <c r="S33" s="505" t="s">
        <v>369</v>
      </c>
      <c r="T33" s="506"/>
      <c r="U33" s="506"/>
      <c r="V33" s="506"/>
      <c r="W33" s="506"/>
      <c r="X33" s="506"/>
      <c r="Y33" s="506"/>
      <c r="Z33" s="506"/>
      <c r="AA33" s="506"/>
      <c r="AB33" s="506"/>
      <c r="AC33" s="506"/>
      <c r="AD33" s="506"/>
      <c r="AE33" s="507"/>
      <c r="AF33" s="505" t="s">
        <v>370</v>
      </c>
      <c r="AG33" s="506"/>
      <c r="AH33" s="506"/>
      <c r="AI33" s="506"/>
      <c r="AJ33" s="506"/>
      <c r="AK33" s="506"/>
      <c r="AL33" s="506"/>
      <c r="AM33" s="506"/>
      <c r="AN33" s="506"/>
      <c r="AO33" s="506"/>
      <c r="AP33" s="506"/>
      <c r="AQ33" s="506"/>
      <c r="AR33" s="507"/>
      <c r="AS33" s="6"/>
    </row>
    <row r="34" spans="1:45" ht="13.5" customHeight="1" x14ac:dyDescent="0.3">
      <c r="A34" s="505" t="s">
        <v>371</v>
      </c>
      <c r="B34" s="506"/>
      <c r="C34" s="506"/>
      <c r="D34" s="506"/>
      <c r="E34" s="506"/>
      <c r="F34" s="506"/>
      <c r="G34" s="507"/>
      <c r="H34" s="505" t="s">
        <v>372</v>
      </c>
      <c r="I34" s="506"/>
      <c r="J34" s="506"/>
      <c r="K34" s="506"/>
      <c r="L34" s="506"/>
      <c r="M34" s="506"/>
      <c r="N34" s="506"/>
      <c r="O34" s="506"/>
      <c r="P34" s="506"/>
      <c r="Q34" s="506"/>
      <c r="R34" s="507"/>
      <c r="S34" s="505" t="s">
        <v>373</v>
      </c>
      <c r="T34" s="506"/>
      <c r="U34" s="506"/>
      <c r="V34" s="506"/>
      <c r="W34" s="506"/>
      <c r="X34" s="506"/>
      <c r="Y34" s="506"/>
      <c r="Z34" s="506"/>
      <c r="AA34" s="506"/>
      <c r="AB34" s="506"/>
      <c r="AC34" s="506"/>
      <c r="AD34" s="506"/>
      <c r="AE34" s="507"/>
      <c r="AF34" s="505" t="s">
        <v>374</v>
      </c>
      <c r="AG34" s="506"/>
      <c r="AH34" s="506"/>
      <c r="AI34" s="506"/>
      <c r="AJ34" s="506"/>
      <c r="AK34" s="506"/>
      <c r="AL34" s="506"/>
      <c r="AM34" s="506"/>
      <c r="AN34" s="506"/>
      <c r="AO34" s="506"/>
      <c r="AP34" s="506"/>
      <c r="AQ34" s="506"/>
      <c r="AR34" s="507"/>
      <c r="AS34" s="6"/>
    </row>
    <row r="35" spans="1:45" ht="14.15" customHeight="1" x14ac:dyDescent="0.3">
      <c r="A35" s="505" t="s">
        <v>375</v>
      </c>
      <c r="B35" s="506"/>
      <c r="C35" s="506"/>
      <c r="D35" s="506"/>
      <c r="E35" s="506"/>
      <c r="F35" s="506"/>
      <c r="G35" s="507"/>
      <c r="H35" s="505" t="s">
        <v>376</v>
      </c>
      <c r="I35" s="506"/>
      <c r="J35" s="506"/>
      <c r="K35" s="506"/>
      <c r="L35" s="506"/>
      <c r="M35" s="506"/>
      <c r="N35" s="506"/>
      <c r="O35" s="506"/>
      <c r="P35" s="506"/>
      <c r="Q35" s="506"/>
      <c r="R35" s="507"/>
      <c r="S35" s="505" t="s">
        <v>377</v>
      </c>
      <c r="T35" s="506"/>
      <c r="U35" s="506"/>
      <c r="V35" s="506"/>
      <c r="W35" s="506"/>
      <c r="X35" s="506"/>
      <c r="Y35" s="506"/>
      <c r="Z35" s="506"/>
      <c r="AA35" s="506"/>
      <c r="AB35" s="506"/>
      <c r="AC35" s="506"/>
      <c r="AD35" s="506"/>
      <c r="AE35" s="507"/>
      <c r="AF35" s="505" t="s">
        <v>378</v>
      </c>
      <c r="AG35" s="506"/>
      <c r="AH35" s="506"/>
      <c r="AI35" s="506"/>
      <c r="AJ35" s="506"/>
      <c r="AK35" s="506"/>
      <c r="AL35" s="506"/>
      <c r="AM35" s="506"/>
      <c r="AN35" s="506"/>
      <c r="AO35" s="506"/>
      <c r="AP35" s="506"/>
      <c r="AQ35" s="506"/>
      <c r="AR35" s="507"/>
      <c r="AS35" s="6"/>
    </row>
    <row r="36" spans="1:45" ht="14.15" customHeight="1" x14ac:dyDescent="0.3">
      <c r="A36" s="505" t="s">
        <v>379</v>
      </c>
      <c r="B36" s="506"/>
      <c r="C36" s="506"/>
      <c r="D36" s="506"/>
      <c r="E36" s="506"/>
      <c r="F36" s="506"/>
      <c r="G36" s="507"/>
      <c r="H36" s="505" t="s">
        <v>380</v>
      </c>
      <c r="I36" s="506"/>
      <c r="J36" s="506"/>
      <c r="K36" s="506"/>
      <c r="L36" s="506"/>
      <c r="M36" s="506"/>
      <c r="N36" s="506"/>
      <c r="O36" s="506"/>
      <c r="P36" s="506"/>
      <c r="Q36" s="506"/>
      <c r="R36" s="507"/>
      <c r="S36" s="505" t="s">
        <v>381</v>
      </c>
      <c r="T36" s="506"/>
      <c r="U36" s="506"/>
      <c r="V36" s="506"/>
      <c r="W36" s="506"/>
      <c r="X36" s="506"/>
      <c r="Y36" s="506"/>
      <c r="Z36" s="506"/>
      <c r="AA36" s="506"/>
      <c r="AB36" s="506"/>
      <c r="AC36" s="506"/>
      <c r="AD36" s="506"/>
      <c r="AE36" s="507"/>
      <c r="AF36" s="505" t="s">
        <v>382</v>
      </c>
      <c r="AG36" s="506"/>
      <c r="AH36" s="506"/>
      <c r="AI36" s="506"/>
      <c r="AJ36" s="506"/>
      <c r="AK36" s="506"/>
      <c r="AL36" s="506"/>
      <c r="AM36" s="506"/>
      <c r="AN36" s="506"/>
      <c r="AO36" s="506"/>
      <c r="AP36" s="506"/>
      <c r="AQ36" s="506"/>
      <c r="AR36" s="507"/>
      <c r="AS36" s="6"/>
    </row>
    <row r="37" spans="1:45" ht="15" customHeight="1" x14ac:dyDescent="0.3">
      <c r="A37" s="505" t="s">
        <v>383</v>
      </c>
      <c r="B37" s="506"/>
      <c r="C37" s="506"/>
      <c r="D37" s="506"/>
      <c r="E37" s="506"/>
      <c r="F37" s="506"/>
      <c r="G37" s="507"/>
      <c r="H37" s="505" t="s">
        <v>384</v>
      </c>
      <c r="I37" s="506"/>
      <c r="J37" s="506"/>
      <c r="K37" s="506"/>
      <c r="L37" s="506"/>
      <c r="M37" s="506"/>
      <c r="N37" s="506"/>
      <c r="O37" s="506"/>
      <c r="P37" s="506"/>
      <c r="Q37" s="506"/>
      <c r="R37" s="507"/>
      <c r="S37" s="505" t="s">
        <v>385</v>
      </c>
      <c r="T37" s="506"/>
      <c r="U37" s="506"/>
      <c r="V37" s="506"/>
      <c r="W37" s="506"/>
      <c r="X37" s="506"/>
      <c r="Y37" s="506"/>
      <c r="Z37" s="506"/>
      <c r="AA37" s="506"/>
      <c r="AB37" s="506"/>
      <c r="AC37" s="506"/>
      <c r="AD37" s="506"/>
      <c r="AE37" s="507"/>
      <c r="AF37" s="505" t="s">
        <v>386</v>
      </c>
      <c r="AG37" s="506"/>
      <c r="AH37" s="506"/>
      <c r="AI37" s="506"/>
      <c r="AJ37" s="506"/>
      <c r="AK37" s="506"/>
      <c r="AL37" s="506"/>
      <c r="AM37" s="506"/>
      <c r="AN37" s="506"/>
      <c r="AO37" s="506"/>
      <c r="AP37" s="506"/>
      <c r="AQ37" s="506"/>
      <c r="AR37" s="507"/>
      <c r="AS37" s="6"/>
    </row>
    <row r="38" spans="1:45" ht="13.5" customHeight="1" x14ac:dyDescent="0.3">
      <c r="A38" s="505" t="s">
        <v>387</v>
      </c>
      <c r="B38" s="506"/>
      <c r="C38" s="506"/>
      <c r="D38" s="506"/>
      <c r="E38" s="506"/>
      <c r="F38" s="506"/>
      <c r="G38" s="507"/>
      <c r="H38" s="505" t="s">
        <v>388</v>
      </c>
      <c r="I38" s="506"/>
      <c r="J38" s="506"/>
      <c r="K38" s="506"/>
      <c r="L38" s="506"/>
      <c r="M38" s="506"/>
      <c r="N38" s="506"/>
      <c r="O38" s="506"/>
      <c r="P38" s="506"/>
      <c r="Q38" s="506"/>
      <c r="R38" s="507"/>
      <c r="S38" s="505" t="s">
        <v>389</v>
      </c>
      <c r="T38" s="506"/>
      <c r="U38" s="506"/>
      <c r="V38" s="506"/>
      <c r="W38" s="506"/>
      <c r="X38" s="506"/>
      <c r="Y38" s="506"/>
      <c r="Z38" s="506"/>
      <c r="AA38" s="506"/>
      <c r="AB38" s="506"/>
      <c r="AC38" s="506"/>
      <c r="AD38" s="506"/>
      <c r="AE38" s="507"/>
      <c r="AF38" s="505" t="s">
        <v>386</v>
      </c>
      <c r="AG38" s="506"/>
      <c r="AH38" s="506"/>
      <c r="AI38" s="506"/>
      <c r="AJ38" s="506"/>
      <c r="AK38" s="506"/>
      <c r="AL38" s="506"/>
      <c r="AM38" s="506"/>
      <c r="AN38" s="506"/>
      <c r="AO38" s="506"/>
      <c r="AP38" s="506"/>
      <c r="AQ38" s="506"/>
      <c r="AR38" s="507"/>
      <c r="AS38" s="6"/>
    </row>
    <row r="39" spans="1:45" ht="16.399999999999999" customHeight="1" x14ac:dyDescent="0.3">
      <c r="A39" s="505" t="s">
        <v>390</v>
      </c>
      <c r="B39" s="506"/>
      <c r="C39" s="506"/>
      <c r="D39" s="506"/>
      <c r="E39" s="506"/>
      <c r="F39" s="506"/>
      <c r="G39" s="507"/>
      <c r="H39" s="505" t="s">
        <v>391</v>
      </c>
      <c r="I39" s="506"/>
      <c r="J39" s="506"/>
      <c r="K39" s="506"/>
      <c r="L39" s="506"/>
      <c r="M39" s="506"/>
      <c r="N39" s="506"/>
      <c r="O39" s="506"/>
      <c r="P39" s="506"/>
      <c r="Q39" s="506"/>
      <c r="R39" s="507"/>
      <c r="S39" s="913">
        <v>1</v>
      </c>
      <c r="T39" s="914"/>
      <c r="U39" s="914"/>
      <c r="V39" s="914"/>
      <c r="W39" s="914"/>
      <c r="X39" s="914"/>
      <c r="Y39" s="914"/>
      <c r="Z39" s="914"/>
      <c r="AA39" s="914"/>
      <c r="AB39" s="914"/>
      <c r="AC39" s="914"/>
      <c r="AD39" s="914"/>
      <c r="AE39" s="915"/>
      <c r="AF39" s="505" t="s">
        <v>386</v>
      </c>
      <c r="AG39" s="506"/>
      <c r="AH39" s="506"/>
      <c r="AI39" s="506"/>
      <c r="AJ39" s="506"/>
      <c r="AK39" s="506"/>
      <c r="AL39" s="506"/>
      <c r="AM39" s="506"/>
      <c r="AN39" s="506"/>
      <c r="AO39" s="506"/>
      <c r="AP39" s="506"/>
      <c r="AQ39" s="506"/>
      <c r="AR39" s="507"/>
      <c r="AS39" s="6"/>
    </row>
    <row r="40" spans="1:45" ht="41.9" customHeight="1" x14ac:dyDescent="0.3">
      <c r="A40" s="661" t="s">
        <v>392</v>
      </c>
      <c r="B40" s="661"/>
      <c r="C40" s="661"/>
      <c r="D40" s="661"/>
      <c r="E40" s="661"/>
      <c r="F40" s="661"/>
      <c r="G40" s="661"/>
      <c r="H40" s="661"/>
      <c r="I40" s="661"/>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c r="AN40" s="661"/>
      <c r="AO40" s="661"/>
      <c r="AP40" s="661"/>
      <c r="AQ40" s="661"/>
      <c r="AR40" s="661"/>
      <c r="AS40" s="661"/>
    </row>
    <row r="41" spans="1:45" ht="70.400000000000006" customHeight="1" x14ac:dyDescent="0.3">
      <c r="A41" s="4"/>
      <c r="B41" s="520" t="s">
        <v>359</v>
      </c>
      <c r="C41" s="521"/>
      <c r="D41" s="521"/>
      <c r="E41" s="521"/>
      <c r="F41" s="521"/>
      <c r="G41" s="522"/>
      <c r="H41" s="502"/>
      <c r="I41" s="503"/>
      <c r="J41" s="503"/>
      <c r="K41" s="503"/>
      <c r="L41" s="503"/>
      <c r="M41" s="503"/>
      <c r="N41" s="503"/>
      <c r="O41" s="503"/>
      <c r="P41" s="503"/>
      <c r="Q41" s="504"/>
      <c r="R41" s="674" t="s">
        <v>393</v>
      </c>
      <c r="S41" s="449"/>
      <c r="T41" s="449"/>
      <c r="U41" s="449"/>
      <c r="V41" s="449"/>
      <c r="W41" s="449"/>
      <c r="X41" s="449"/>
      <c r="Y41" s="449"/>
      <c r="Z41" s="449"/>
      <c r="AA41" s="675"/>
      <c r="AB41" s="502"/>
      <c r="AC41" s="503"/>
      <c r="AD41" s="503"/>
      <c r="AE41" s="503"/>
      <c r="AF41" s="503"/>
      <c r="AG41" s="504"/>
      <c r="AH41" s="541" t="s">
        <v>361</v>
      </c>
      <c r="AI41" s="542"/>
      <c r="AJ41" s="542"/>
      <c r="AK41" s="542"/>
      <c r="AL41" s="542"/>
      <c r="AM41" s="542"/>
      <c r="AN41" s="542"/>
      <c r="AO41" s="542"/>
      <c r="AP41" s="542"/>
      <c r="AQ41" s="542"/>
      <c r="AR41" s="543"/>
      <c r="AS41" s="4"/>
    </row>
    <row r="42" spans="1:45" ht="64" customHeight="1" x14ac:dyDescent="0.3">
      <c r="A42" s="645" t="s">
        <v>226</v>
      </c>
      <c r="B42" s="646"/>
      <c r="C42" s="646"/>
      <c r="D42" s="646"/>
      <c r="E42" s="646"/>
      <c r="F42" s="646"/>
      <c r="G42" s="646"/>
      <c r="H42" s="646"/>
      <c r="I42" s="646"/>
      <c r="J42" s="646"/>
      <c r="K42" s="646"/>
      <c r="L42" s="646"/>
      <c r="M42" s="646"/>
      <c r="N42" s="646"/>
      <c r="O42" s="646"/>
      <c r="P42" s="646"/>
      <c r="Q42" s="646"/>
      <c r="R42" s="646"/>
      <c r="S42" s="646"/>
      <c r="T42" s="646"/>
      <c r="U42" s="646"/>
      <c r="V42" s="646"/>
      <c r="W42" s="646"/>
      <c r="X42" s="646"/>
      <c r="Y42" s="646"/>
      <c r="Z42" s="646"/>
      <c r="AA42" s="646"/>
      <c r="AB42" s="646"/>
      <c r="AC42" s="646"/>
      <c r="AD42" s="646"/>
      <c r="AE42" s="646"/>
      <c r="AF42" s="646"/>
      <c r="AG42" s="646"/>
      <c r="AH42" s="646"/>
      <c r="AI42" s="646"/>
      <c r="AJ42" s="646"/>
      <c r="AK42" s="646"/>
      <c r="AL42" s="646"/>
      <c r="AM42" s="646"/>
      <c r="AN42" s="646"/>
      <c r="AO42" s="646"/>
      <c r="AP42" s="647"/>
    </row>
    <row r="43" spans="1:45" ht="74.150000000000006" customHeight="1" x14ac:dyDescent="0.3">
      <c r="A43" s="680" t="s">
        <v>394</v>
      </c>
      <c r="B43" s="669"/>
      <c r="C43" s="669"/>
      <c r="D43" s="670"/>
      <c r="E43" s="502"/>
      <c r="F43" s="503"/>
      <c r="G43" s="503"/>
      <c r="H43" s="503"/>
      <c r="I43" s="503"/>
      <c r="J43" s="503"/>
      <c r="K43" s="503"/>
      <c r="L43" s="503"/>
      <c r="M43" s="503"/>
      <c r="N43" s="504"/>
      <c r="O43" s="916" t="s">
        <v>395</v>
      </c>
      <c r="P43" s="672"/>
      <c r="Q43" s="672"/>
      <c r="R43" s="672"/>
      <c r="S43" s="672"/>
      <c r="T43" s="672"/>
      <c r="U43" s="673"/>
      <c r="V43" s="625" t="s">
        <v>396</v>
      </c>
      <c r="W43" s="626"/>
      <c r="X43" s="626"/>
      <c r="Y43" s="626"/>
      <c r="Z43" s="626"/>
      <c r="AA43" s="626"/>
      <c r="AB43" s="627"/>
      <c r="AC43" s="628" t="s">
        <v>397</v>
      </c>
      <c r="AD43" s="424"/>
      <c r="AE43" s="424"/>
      <c r="AF43" s="424"/>
      <c r="AG43" s="424"/>
      <c r="AH43" s="424"/>
      <c r="AI43" s="629"/>
      <c r="AJ43" s="523" t="s">
        <v>398</v>
      </c>
      <c r="AK43" s="524"/>
      <c r="AL43" s="524"/>
      <c r="AM43" s="524"/>
      <c r="AN43" s="524"/>
      <c r="AO43" s="524"/>
      <c r="AP43" s="525"/>
    </row>
    <row r="44" spans="1:45" ht="54" customHeight="1" x14ac:dyDescent="0.3">
      <c r="A44" s="642" t="s">
        <v>399</v>
      </c>
      <c r="B44" s="643"/>
      <c r="C44" s="643"/>
      <c r="D44" s="644"/>
      <c r="E44" s="502"/>
      <c r="F44" s="503"/>
      <c r="G44" s="503"/>
      <c r="H44" s="503"/>
      <c r="I44" s="503"/>
      <c r="J44" s="503"/>
      <c r="K44" s="503"/>
      <c r="L44" s="503"/>
      <c r="M44" s="503"/>
      <c r="N44" s="504"/>
      <c r="O44" s="493" t="s">
        <v>338</v>
      </c>
      <c r="P44" s="494"/>
      <c r="Q44" s="494"/>
      <c r="R44" s="494"/>
      <c r="S44" s="494"/>
      <c r="T44" s="494"/>
      <c r="U44" s="495"/>
      <c r="V44" s="662" t="s">
        <v>339</v>
      </c>
      <c r="W44" s="663"/>
      <c r="X44" s="663"/>
      <c r="Y44" s="663"/>
      <c r="Z44" s="663"/>
      <c r="AA44" s="663"/>
      <c r="AB44" s="664"/>
      <c r="AC44" s="628" t="s">
        <v>400</v>
      </c>
      <c r="AD44" s="424"/>
      <c r="AE44" s="424"/>
      <c r="AF44" s="424"/>
      <c r="AG44" s="424"/>
      <c r="AH44" s="424"/>
      <c r="AI44" s="629"/>
      <c r="AJ44" s="665" t="s">
        <v>163</v>
      </c>
      <c r="AK44" s="666"/>
      <c r="AL44" s="666"/>
      <c r="AM44" s="666"/>
      <c r="AN44" s="666"/>
      <c r="AO44" s="666"/>
      <c r="AP44" s="667"/>
    </row>
    <row r="45" spans="1:45" ht="61" customHeight="1" x14ac:dyDescent="0.3">
      <c r="A45" s="550" t="s">
        <v>401</v>
      </c>
      <c r="B45" s="551"/>
      <c r="C45" s="551"/>
      <c r="D45" s="552"/>
      <c r="E45" s="502"/>
      <c r="F45" s="503"/>
      <c r="G45" s="503"/>
      <c r="H45" s="503"/>
      <c r="I45" s="503"/>
      <c r="J45" s="503"/>
      <c r="K45" s="503"/>
      <c r="L45" s="503"/>
      <c r="M45" s="503"/>
      <c r="N45" s="504"/>
      <c r="O45" s="628" t="s">
        <v>402</v>
      </c>
      <c r="P45" s="424"/>
      <c r="Q45" s="424"/>
      <c r="R45" s="424"/>
      <c r="S45" s="424"/>
      <c r="T45" s="424"/>
      <c r="U45" s="629"/>
      <c r="V45" s="523" t="s">
        <v>403</v>
      </c>
      <c r="W45" s="524"/>
      <c r="X45" s="524"/>
      <c r="Y45" s="524"/>
      <c r="Z45" s="524"/>
      <c r="AA45" s="524"/>
      <c r="AB45" s="525"/>
      <c r="AC45" s="628" t="s">
        <v>404</v>
      </c>
      <c r="AD45" s="424"/>
      <c r="AE45" s="424"/>
      <c r="AF45" s="424"/>
      <c r="AG45" s="424"/>
      <c r="AH45" s="424"/>
      <c r="AI45" s="629"/>
      <c r="AJ45" s="541" t="s">
        <v>405</v>
      </c>
      <c r="AK45" s="542"/>
      <c r="AL45" s="542"/>
      <c r="AM45" s="542"/>
      <c r="AN45" s="542"/>
      <c r="AO45" s="542"/>
      <c r="AP45" s="543"/>
    </row>
    <row r="46" spans="1:45" ht="45" customHeight="1" x14ac:dyDescent="0.3">
      <c r="A46" s="628" t="s">
        <v>406</v>
      </c>
      <c r="B46" s="424"/>
      <c r="C46" s="424"/>
      <c r="D46" s="629"/>
      <c r="E46" s="502"/>
      <c r="F46" s="503"/>
      <c r="G46" s="503"/>
      <c r="H46" s="503"/>
      <c r="I46" s="503"/>
      <c r="J46" s="503"/>
      <c r="K46" s="503"/>
      <c r="L46" s="503"/>
      <c r="M46" s="503"/>
      <c r="N46" s="504"/>
      <c r="O46" s="628" t="s">
        <v>407</v>
      </c>
      <c r="P46" s="424"/>
      <c r="Q46" s="424"/>
      <c r="R46" s="424"/>
      <c r="S46" s="424"/>
      <c r="T46" s="424"/>
      <c r="U46" s="629"/>
      <c r="V46" s="658" t="s">
        <v>351</v>
      </c>
      <c r="W46" s="659"/>
      <c r="X46" s="659"/>
      <c r="Y46" s="659"/>
      <c r="Z46" s="659"/>
      <c r="AA46" s="659"/>
      <c r="AB46" s="660"/>
      <c r="AC46" s="502" t="s">
        <v>408</v>
      </c>
      <c r="AD46" s="503"/>
      <c r="AE46" s="503"/>
      <c r="AF46" s="503"/>
      <c r="AG46" s="503"/>
      <c r="AH46" s="503"/>
      <c r="AI46" s="504"/>
      <c r="AJ46" s="628" t="s">
        <v>409</v>
      </c>
      <c r="AK46" s="424"/>
      <c r="AL46" s="424"/>
      <c r="AM46" s="424"/>
      <c r="AN46" s="424"/>
      <c r="AO46" s="424"/>
      <c r="AP46" s="629"/>
    </row>
    <row r="47" spans="1:45" ht="48" customHeight="1" x14ac:dyDescent="0.3">
      <c r="A47" s="628" t="s">
        <v>410</v>
      </c>
      <c r="B47" s="424"/>
      <c r="C47" s="424"/>
      <c r="D47" s="629"/>
      <c r="E47" s="502"/>
      <c r="F47" s="503"/>
      <c r="G47" s="503"/>
      <c r="H47" s="503"/>
      <c r="I47" s="503"/>
      <c r="J47" s="503"/>
      <c r="K47" s="503"/>
      <c r="L47" s="503"/>
      <c r="M47" s="503"/>
      <c r="N47" s="504"/>
      <c r="O47" s="523" t="s">
        <v>411</v>
      </c>
      <c r="P47" s="524"/>
      <c r="Q47" s="524"/>
      <c r="R47" s="524"/>
      <c r="S47" s="524"/>
      <c r="T47" s="524"/>
      <c r="U47" s="525"/>
      <c r="V47" s="649">
        <v>1</v>
      </c>
      <c r="W47" s="650"/>
      <c r="X47" s="650"/>
      <c r="Y47" s="650"/>
      <c r="Z47" s="650"/>
      <c r="AA47" s="650"/>
      <c r="AB47" s="651"/>
      <c r="AC47" s="652" t="s">
        <v>412</v>
      </c>
      <c r="AD47" s="653"/>
      <c r="AE47" s="653"/>
      <c r="AF47" s="653"/>
      <c r="AG47" s="653"/>
      <c r="AH47" s="653"/>
      <c r="AI47" s="654"/>
      <c r="AJ47" s="655" t="s">
        <v>203</v>
      </c>
      <c r="AK47" s="656"/>
      <c r="AL47" s="656"/>
      <c r="AM47" s="656"/>
      <c r="AN47" s="656"/>
      <c r="AO47" s="656"/>
      <c r="AP47" s="657"/>
    </row>
    <row r="48" spans="1:45" ht="42" customHeight="1" x14ac:dyDescent="0.3">
      <c r="A48" s="642" t="s">
        <v>413</v>
      </c>
      <c r="B48" s="643"/>
      <c r="C48" s="643"/>
      <c r="D48" s="644"/>
      <c r="E48" s="502"/>
      <c r="F48" s="503"/>
      <c r="G48" s="503"/>
      <c r="H48" s="503"/>
      <c r="I48" s="503"/>
      <c r="J48" s="503"/>
      <c r="K48" s="503"/>
      <c r="L48" s="503"/>
      <c r="M48" s="503"/>
      <c r="N48" s="504"/>
      <c r="O48" s="523" t="s">
        <v>414</v>
      </c>
      <c r="P48" s="524"/>
      <c r="Q48" s="524"/>
      <c r="R48" s="524"/>
      <c r="S48" s="524"/>
      <c r="T48" s="524"/>
      <c r="U48" s="525"/>
      <c r="V48" s="917">
        <v>1</v>
      </c>
      <c r="W48" s="918"/>
      <c r="X48" s="918"/>
      <c r="Y48" s="918"/>
      <c r="Z48" s="918"/>
      <c r="AA48" s="918"/>
      <c r="AB48" s="919"/>
      <c r="AC48" s="920" t="s">
        <v>415</v>
      </c>
      <c r="AD48" s="921"/>
      <c r="AE48" s="921"/>
      <c r="AF48" s="921"/>
      <c r="AG48" s="921"/>
      <c r="AH48" s="921"/>
      <c r="AI48" s="922"/>
      <c r="AJ48" s="923">
        <v>29</v>
      </c>
      <c r="AK48" s="924"/>
      <c r="AL48" s="924"/>
      <c r="AM48" s="924"/>
      <c r="AN48" s="924"/>
      <c r="AO48" s="924"/>
      <c r="AP48" s="925"/>
    </row>
    <row r="49" spans="1:44" ht="45" customHeight="1" x14ac:dyDescent="0.3">
      <c r="A49" s="680" t="s">
        <v>416</v>
      </c>
      <c r="B49" s="669"/>
      <c r="C49" s="669"/>
      <c r="D49" s="670"/>
      <c r="E49" s="502"/>
      <c r="F49" s="503"/>
      <c r="G49" s="503"/>
      <c r="H49" s="503"/>
      <c r="I49" s="503"/>
      <c r="J49" s="503"/>
      <c r="K49" s="503"/>
      <c r="L49" s="503"/>
      <c r="M49" s="503"/>
      <c r="N49" s="504"/>
      <c r="O49" s="625" t="s">
        <v>417</v>
      </c>
      <c r="P49" s="626"/>
      <c r="Q49" s="626"/>
      <c r="R49" s="626"/>
      <c r="S49" s="626"/>
      <c r="T49" s="626"/>
      <c r="U49" s="627"/>
      <c r="V49" s="917">
        <v>1</v>
      </c>
      <c r="W49" s="918"/>
      <c r="X49" s="918"/>
      <c r="Y49" s="918"/>
      <c r="Z49" s="918"/>
      <c r="AA49" s="918"/>
      <c r="AB49" s="919"/>
      <c r="AC49" s="633" t="s">
        <v>418</v>
      </c>
      <c r="AD49" s="444"/>
      <c r="AE49" s="444"/>
      <c r="AF49" s="444"/>
      <c r="AG49" s="444"/>
      <c r="AH49" s="444"/>
      <c r="AI49" s="634"/>
      <c r="AJ49" s="926">
        <v>117</v>
      </c>
      <c r="AK49" s="927"/>
      <c r="AL49" s="927"/>
      <c r="AM49" s="927"/>
      <c r="AN49" s="927"/>
      <c r="AO49" s="927"/>
      <c r="AP49" s="928"/>
    </row>
    <row r="50" spans="1:44" ht="50.15" customHeight="1" x14ac:dyDescent="0.3">
      <c r="A50" s="628" t="s">
        <v>419</v>
      </c>
      <c r="B50" s="424"/>
      <c r="C50" s="424"/>
      <c r="D50" s="629"/>
      <c r="E50" s="502"/>
      <c r="F50" s="503"/>
      <c r="G50" s="503"/>
      <c r="H50" s="503"/>
      <c r="I50" s="503"/>
      <c r="J50" s="503"/>
      <c r="K50" s="503"/>
      <c r="L50" s="503"/>
      <c r="M50" s="503"/>
      <c r="N50" s="504"/>
      <c r="O50" s="628" t="s">
        <v>420</v>
      </c>
      <c r="P50" s="424"/>
      <c r="Q50" s="424"/>
      <c r="R50" s="424"/>
      <c r="S50" s="424"/>
      <c r="T50" s="424"/>
      <c r="U50" s="629"/>
      <c r="V50" s="655" t="s">
        <v>421</v>
      </c>
      <c r="W50" s="656"/>
      <c r="X50" s="656"/>
      <c r="Y50" s="656"/>
      <c r="Z50" s="656"/>
      <c r="AA50" s="656"/>
      <c r="AB50" s="657"/>
      <c r="AC50" s="633" t="s">
        <v>422</v>
      </c>
      <c r="AD50" s="444"/>
      <c r="AE50" s="444"/>
      <c r="AF50" s="444"/>
      <c r="AG50" s="444"/>
      <c r="AH50" s="444"/>
      <c r="AI50" s="634"/>
      <c r="AJ50" s="628" t="s">
        <v>423</v>
      </c>
      <c r="AK50" s="424"/>
      <c r="AL50" s="424"/>
      <c r="AM50" s="424"/>
      <c r="AN50" s="424"/>
      <c r="AO50" s="424"/>
      <c r="AP50" s="629"/>
    </row>
    <row r="51" spans="1:44" ht="50.15" customHeight="1" x14ac:dyDescent="0.3">
      <c r="A51" s="628" t="s">
        <v>424</v>
      </c>
      <c r="B51" s="424"/>
      <c r="C51" s="424"/>
      <c r="D51" s="629"/>
      <c r="E51" s="502"/>
      <c r="F51" s="503"/>
      <c r="G51" s="503"/>
      <c r="H51" s="503"/>
      <c r="I51" s="503"/>
      <c r="J51" s="503"/>
      <c r="K51" s="503"/>
      <c r="L51" s="503"/>
      <c r="M51" s="503"/>
      <c r="N51" s="504"/>
      <c r="O51" s="633" t="s">
        <v>425</v>
      </c>
      <c r="P51" s="444"/>
      <c r="Q51" s="444"/>
      <c r="R51" s="444"/>
      <c r="S51" s="444"/>
      <c r="T51" s="444"/>
      <c r="U51" s="634"/>
      <c r="V51" s="649">
        <v>1</v>
      </c>
      <c r="W51" s="650"/>
      <c r="X51" s="650"/>
      <c r="Y51" s="650"/>
      <c r="Z51" s="650"/>
      <c r="AA51" s="650"/>
      <c r="AB51" s="651"/>
      <c r="AC51" s="929" t="s">
        <v>426</v>
      </c>
      <c r="AD51" s="930"/>
      <c r="AE51" s="930"/>
      <c r="AF51" s="930"/>
      <c r="AG51" s="930"/>
      <c r="AH51" s="930"/>
      <c r="AI51" s="931"/>
      <c r="AJ51" s="628" t="s">
        <v>427</v>
      </c>
      <c r="AK51" s="424"/>
      <c r="AL51" s="424"/>
      <c r="AM51" s="424"/>
      <c r="AN51" s="424"/>
      <c r="AO51" s="424"/>
      <c r="AP51" s="629"/>
    </row>
    <row r="52" spans="1:44" ht="45" customHeight="1" x14ac:dyDescent="0.3">
      <c r="A52" s="620" t="s">
        <v>428</v>
      </c>
      <c r="B52" s="621"/>
      <c r="C52" s="621"/>
      <c r="D52" s="622"/>
      <c r="E52" s="502"/>
      <c r="F52" s="503"/>
      <c r="G52" s="503"/>
      <c r="H52" s="503"/>
      <c r="I52" s="503"/>
      <c r="J52" s="503"/>
      <c r="K52" s="503"/>
      <c r="L52" s="503"/>
      <c r="M52" s="503"/>
      <c r="N52" s="504"/>
      <c r="O52" s="873" t="s">
        <v>429</v>
      </c>
      <c r="P52" s="874"/>
      <c r="Q52" s="874"/>
      <c r="R52" s="874"/>
      <c r="S52" s="874"/>
      <c r="T52" s="874"/>
      <c r="U52" s="875"/>
      <c r="V52" s="541" t="s">
        <v>430</v>
      </c>
      <c r="W52" s="542"/>
      <c r="X52" s="542"/>
      <c r="Y52" s="542"/>
      <c r="Z52" s="542"/>
      <c r="AA52" s="542"/>
      <c r="AB52" s="543"/>
      <c r="AC52" s="529" t="s">
        <v>431</v>
      </c>
      <c r="AD52" s="530"/>
      <c r="AE52" s="530"/>
      <c r="AF52" s="530"/>
      <c r="AG52" s="530"/>
      <c r="AH52" s="530"/>
      <c r="AI52" s="531"/>
      <c r="AJ52" s="655" t="s">
        <v>203</v>
      </c>
      <c r="AK52" s="656"/>
      <c r="AL52" s="656"/>
      <c r="AM52" s="656"/>
      <c r="AN52" s="656"/>
      <c r="AO52" s="656"/>
      <c r="AP52" s="657"/>
    </row>
    <row r="53" spans="1:44" ht="41.15" customHeight="1" x14ac:dyDescent="0.3">
      <c r="A53" s="645" t="s">
        <v>140</v>
      </c>
      <c r="B53" s="646"/>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6"/>
      <c r="AB53" s="646"/>
      <c r="AC53" s="646"/>
      <c r="AD53" s="646"/>
      <c r="AE53" s="646"/>
      <c r="AF53" s="646"/>
      <c r="AG53" s="646"/>
      <c r="AH53" s="646"/>
      <c r="AI53" s="646"/>
      <c r="AJ53" s="646"/>
      <c r="AK53" s="646"/>
      <c r="AL53" s="646"/>
      <c r="AM53" s="646"/>
      <c r="AN53" s="646"/>
      <c r="AO53" s="646"/>
      <c r="AP53" s="646"/>
      <c r="AQ53" s="646"/>
      <c r="AR53" s="647"/>
    </row>
    <row r="54" spans="1:44" ht="60" customHeight="1" x14ac:dyDescent="0.3">
      <c r="A54" s="520" t="s">
        <v>432</v>
      </c>
      <c r="B54" s="521"/>
      <c r="C54" s="521"/>
      <c r="D54" s="521"/>
      <c r="E54" s="521"/>
      <c r="F54" s="522"/>
      <c r="G54" s="502"/>
      <c r="H54" s="503"/>
      <c r="I54" s="503"/>
      <c r="J54" s="503"/>
      <c r="K54" s="503"/>
      <c r="L54" s="503"/>
      <c r="M54" s="503"/>
      <c r="N54" s="503"/>
      <c r="O54" s="504"/>
      <c r="P54" s="523" t="s">
        <v>433</v>
      </c>
      <c r="Q54" s="524"/>
      <c r="R54" s="524"/>
      <c r="S54" s="524"/>
      <c r="T54" s="524"/>
      <c r="U54" s="524"/>
      <c r="V54" s="524"/>
      <c r="W54" s="524"/>
      <c r="X54" s="524"/>
      <c r="Y54" s="525"/>
      <c r="Z54" s="628" t="s">
        <v>434</v>
      </c>
      <c r="AA54" s="424"/>
      <c r="AB54" s="424"/>
      <c r="AC54" s="424"/>
      <c r="AD54" s="424"/>
      <c r="AE54" s="424"/>
      <c r="AF54" s="424"/>
      <c r="AG54" s="424"/>
      <c r="AH54" s="629"/>
      <c r="AI54" s="640" t="s">
        <v>435</v>
      </c>
      <c r="AJ54" s="641"/>
      <c r="AK54" s="526" t="s">
        <v>239</v>
      </c>
      <c r="AL54" s="527"/>
      <c r="AM54" s="527"/>
      <c r="AN54" s="527"/>
      <c r="AO54" s="527"/>
      <c r="AP54" s="527"/>
      <c r="AQ54" s="527"/>
      <c r="AR54" s="528"/>
    </row>
    <row r="55" spans="1:44" ht="63" customHeight="1" x14ac:dyDescent="0.3">
      <c r="A55" s="642" t="s">
        <v>436</v>
      </c>
      <c r="B55" s="643"/>
      <c r="C55" s="643"/>
      <c r="D55" s="643"/>
      <c r="E55" s="643"/>
      <c r="F55" s="644"/>
      <c r="G55" s="502"/>
      <c r="H55" s="503"/>
      <c r="I55" s="503"/>
      <c r="J55" s="503"/>
      <c r="K55" s="503"/>
      <c r="L55" s="503"/>
      <c r="M55" s="503"/>
      <c r="N55" s="503"/>
      <c r="O55" s="504"/>
      <c r="P55" s="526" t="s">
        <v>437</v>
      </c>
      <c r="Q55" s="527"/>
      <c r="R55" s="527"/>
      <c r="S55" s="527"/>
      <c r="T55" s="527"/>
      <c r="U55" s="527"/>
      <c r="V55" s="527"/>
      <c r="W55" s="527"/>
      <c r="X55" s="527"/>
      <c r="Y55" s="528"/>
      <c r="Z55" s="628" t="s">
        <v>434</v>
      </c>
      <c r="AA55" s="424"/>
      <c r="AB55" s="424"/>
      <c r="AC55" s="424"/>
      <c r="AD55" s="424"/>
      <c r="AE55" s="424"/>
      <c r="AF55" s="424"/>
      <c r="AG55" s="424"/>
      <c r="AH55" s="629"/>
      <c r="AI55" s="640" t="s">
        <v>435</v>
      </c>
      <c r="AJ55" s="641"/>
      <c r="AK55" s="604" t="s">
        <v>438</v>
      </c>
      <c r="AL55" s="605"/>
      <c r="AM55" s="605"/>
      <c r="AN55" s="605"/>
      <c r="AO55" s="605"/>
      <c r="AP55" s="605"/>
      <c r="AQ55" s="605"/>
      <c r="AR55" s="606"/>
    </row>
    <row r="56" spans="1:44" ht="63" customHeight="1" x14ac:dyDescent="0.3">
      <c r="A56" s="628" t="s">
        <v>439</v>
      </c>
      <c r="B56" s="424"/>
      <c r="C56" s="424"/>
      <c r="D56" s="424"/>
      <c r="E56" s="424"/>
      <c r="F56" s="629"/>
      <c r="G56" s="502"/>
      <c r="H56" s="503"/>
      <c r="I56" s="503"/>
      <c r="J56" s="503"/>
      <c r="K56" s="503"/>
      <c r="L56" s="503"/>
      <c r="M56" s="503"/>
      <c r="N56" s="503"/>
      <c r="O56" s="504"/>
      <c r="P56" s="541" t="s">
        <v>440</v>
      </c>
      <c r="Q56" s="542"/>
      <c r="R56" s="542"/>
      <c r="S56" s="542"/>
      <c r="T56" s="542"/>
      <c r="U56" s="542"/>
      <c r="V56" s="542"/>
      <c r="W56" s="542"/>
      <c r="X56" s="542"/>
      <c r="Y56" s="543"/>
      <c r="Z56" s="637" t="s">
        <v>441</v>
      </c>
      <c r="AA56" s="638"/>
      <c r="AB56" s="638"/>
      <c r="AC56" s="638"/>
      <c r="AD56" s="638"/>
      <c r="AE56" s="638"/>
      <c r="AF56" s="638"/>
      <c r="AG56" s="638"/>
      <c r="AH56" s="639"/>
      <c r="AI56" s="640" t="s">
        <v>435</v>
      </c>
      <c r="AJ56" s="641"/>
      <c r="AK56" s="523" t="s">
        <v>442</v>
      </c>
      <c r="AL56" s="524"/>
      <c r="AM56" s="524"/>
      <c r="AN56" s="524"/>
      <c r="AO56" s="524"/>
      <c r="AP56" s="524"/>
      <c r="AQ56" s="524"/>
      <c r="AR56" s="525"/>
    </row>
    <row r="57" spans="1:44" ht="37" customHeight="1" x14ac:dyDescent="0.3">
      <c r="A57" s="630" t="s">
        <v>443</v>
      </c>
      <c r="B57" s="631"/>
      <c r="C57" s="631"/>
      <c r="D57" s="631"/>
      <c r="E57" s="631"/>
      <c r="F57" s="632"/>
      <c r="G57" s="490"/>
      <c r="H57" s="491"/>
      <c r="I57" s="491"/>
      <c r="J57" s="491"/>
      <c r="K57" s="491"/>
      <c r="L57" s="491"/>
      <c r="M57" s="491"/>
      <c r="N57" s="491"/>
      <c r="O57" s="492"/>
      <c r="P57" s="625" t="s">
        <v>444</v>
      </c>
      <c r="Q57" s="626"/>
      <c r="R57" s="626"/>
      <c r="S57" s="626"/>
      <c r="T57" s="626"/>
      <c r="U57" s="626"/>
      <c r="V57" s="626"/>
      <c r="W57" s="626"/>
      <c r="X57" s="626"/>
      <c r="Y57" s="627"/>
      <c r="Z57" s="610" t="s">
        <v>166</v>
      </c>
      <c r="AA57" s="611"/>
      <c r="AB57" s="611"/>
      <c r="AC57" s="611"/>
      <c r="AD57" s="611"/>
      <c r="AE57" s="611"/>
      <c r="AF57" s="611"/>
      <c r="AG57" s="611"/>
      <c r="AH57" s="612"/>
      <c r="AI57" s="633" t="s">
        <v>445</v>
      </c>
      <c r="AJ57" s="634"/>
      <c r="AK57" s="514" t="s">
        <v>163</v>
      </c>
      <c r="AL57" s="515"/>
      <c r="AM57" s="515"/>
      <c r="AN57" s="515"/>
      <c r="AO57" s="515"/>
      <c r="AP57" s="515"/>
      <c r="AQ57" s="515"/>
      <c r="AR57" s="516"/>
    </row>
    <row r="58" spans="1:44" ht="64" customHeight="1" x14ac:dyDescent="0.3">
      <c r="A58" s="550" t="s">
        <v>446</v>
      </c>
      <c r="B58" s="551"/>
      <c r="C58" s="551"/>
      <c r="D58" s="551"/>
      <c r="E58" s="551"/>
      <c r="F58" s="552"/>
      <c r="G58" s="502"/>
      <c r="H58" s="503"/>
      <c r="I58" s="503"/>
      <c r="J58" s="503"/>
      <c r="K58" s="503"/>
      <c r="L58" s="503"/>
      <c r="M58" s="503"/>
      <c r="N58" s="503"/>
      <c r="O58" s="504"/>
      <c r="P58" s="625" t="s">
        <v>444</v>
      </c>
      <c r="Q58" s="626"/>
      <c r="R58" s="626"/>
      <c r="S58" s="626"/>
      <c r="T58" s="626"/>
      <c r="U58" s="626"/>
      <c r="V58" s="626"/>
      <c r="W58" s="626"/>
      <c r="X58" s="626"/>
      <c r="Y58" s="627"/>
      <c r="Z58" s="628" t="s">
        <v>447</v>
      </c>
      <c r="AA58" s="424"/>
      <c r="AB58" s="424"/>
      <c r="AC58" s="424"/>
      <c r="AD58" s="424"/>
      <c r="AE58" s="424"/>
      <c r="AF58" s="424"/>
      <c r="AG58" s="424"/>
      <c r="AH58" s="629"/>
      <c r="AI58" s="628" t="s">
        <v>448</v>
      </c>
      <c r="AJ58" s="629"/>
      <c r="AK58" s="526" t="s">
        <v>449</v>
      </c>
      <c r="AL58" s="527"/>
      <c r="AM58" s="527"/>
      <c r="AN58" s="527"/>
      <c r="AO58" s="527"/>
      <c r="AP58" s="527"/>
      <c r="AQ58" s="527"/>
      <c r="AR58" s="528"/>
    </row>
    <row r="59" spans="1:44" ht="49" customHeight="1" x14ac:dyDescent="0.3">
      <c r="A59" s="620" t="s">
        <v>450</v>
      </c>
      <c r="B59" s="621"/>
      <c r="C59" s="621"/>
      <c r="D59" s="621"/>
      <c r="E59" s="621"/>
      <c r="F59" s="622"/>
      <c r="G59" s="502"/>
      <c r="H59" s="503"/>
      <c r="I59" s="503"/>
      <c r="J59" s="503"/>
      <c r="K59" s="503"/>
      <c r="L59" s="503"/>
      <c r="M59" s="503"/>
      <c r="N59" s="503"/>
      <c r="O59" s="504"/>
      <c r="P59" s="541" t="s">
        <v>444</v>
      </c>
      <c r="Q59" s="542"/>
      <c r="R59" s="542"/>
      <c r="S59" s="542"/>
      <c r="T59" s="542"/>
      <c r="U59" s="542"/>
      <c r="V59" s="542"/>
      <c r="W59" s="542"/>
      <c r="X59" s="542"/>
      <c r="Y59" s="543"/>
      <c r="Z59" s="615" t="s">
        <v>166</v>
      </c>
      <c r="AA59" s="616"/>
      <c r="AB59" s="616"/>
      <c r="AC59" s="616"/>
      <c r="AD59" s="616"/>
      <c r="AE59" s="616"/>
      <c r="AF59" s="616"/>
      <c r="AG59" s="616"/>
      <c r="AH59" s="617"/>
      <c r="AI59" s="623" t="s">
        <v>451</v>
      </c>
      <c r="AJ59" s="624"/>
      <c r="AK59" s="514" t="s">
        <v>163</v>
      </c>
      <c r="AL59" s="515"/>
      <c r="AM59" s="515"/>
      <c r="AN59" s="515"/>
      <c r="AO59" s="515"/>
      <c r="AP59" s="515"/>
      <c r="AQ59" s="515"/>
      <c r="AR59" s="516"/>
    </row>
    <row r="60" spans="1:44" ht="49" customHeight="1" x14ac:dyDescent="0.3">
      <c r="A60" s="532" t="s">
        <v>452</v>
      </c>
      <c r="B60" s="533"/>
      <c r="C60" s="533"/>
      <c r="D60" s="533"/>
      <c r="E60" s="533"/>
      <c r="F60" s="534"/>
      <c r="G60" s="502"/>
      <c r="H60" s="503"/>
      <c r="I60" s="503"/>
      <c r="J60" s="503"/>
      <c r="K60" s="503"/>
      <c r="L60" s="503"/>
      <c r="M60" s="503"/>
      <c r="N60" s="503"/>
      <c r="O60" s="504"/>
      <c r="P60" s="526" t="s">
        <v>453</v>
      </c>
      <c r="Q60" s="527"/>
      <c r="R60" s="527"/>
      <c r="S60" s="527"/>
      <c r="T60" s="527"/>
      <c r="U60" s="527"/>
      <c r="V60" s="527"/>
      <c r="W60" s="527"/>
      <c r="X60" s="527"/>
      <c r="Y60" s="528"/>
      <c r="Z60" s="615" t="s">
        <v>166</v>
      </c>
      <c r="AA60" s="616"/>
      <c r="AB60" s="616"/>
      <c r="AC60" s="616"/>
      <c r="AD60" s="616"/>
      <c r="AE60" s="616"/>
      <c r="AF60" s="616"/>
      <c r="AG60" s="616"/>
      <c r="AH60" s="617"/>
      <c r="AI60" s="618" t="s">
        <v>451</v>
      </c>
      <c r="AJ60" s="619"/>
      <c r="AK60" s="514" t="s">
        <v>163</v>
      </c>
      <c r="AL60" s="515"/>
      <c r="AM60" s="515"/>
      <c r="AN60" s="515"/>
      <c r="AO60" s="515"/>
      <c r="AP60" s="515"/>
      <c r="AQ60" s="515"/>
      <c r="AR60" s="516"/>
    </row>
    <row r="61" spans="1:44" ht="58.5" customHeight="1" x14ac:dyDescent="0.3">
      <c r="A61" s="607" t="s">
        <v>454</v>
      </c>
      <c r="B61" s="608"/>
      <c r="C61" s="608"/>
      <c r="D61" s="608"/>
      <c r="E61" s="608"/>
      <c r="F61" s="609"/>
      <c r="G61" s="502"/>
      <c r="H61" s="503"/>
      <c r="I61" s="503"/>
      <c r="J61" s="503"/>
      <c r="K61" s="503"/>
      <c r="L61" s="503"/>
      <c r="M61" s="503"/>
      <c r="N61" s="503"/>
      <c r="O61" s="504"/>
      <c r="P61" s="523" t="s">
        <v>455</v>
      </c>
      <c r="Q61" s="524"/>
      <c r="R61" s="524"/>
      <c r="S61" s="524"/>
      <c r="T61" s="524"/>
      <c r="U61" s="524"/>
      <c r="V61" s="524"/>
      <c r="W61" s="524"/>
      <c r="X61" s="524"/>
      <c r="Y61" s="525"/>
      <c r="Z61" s="610" t="s">
        <v>166</v>
      </c>
      <c r="AA61" s="611"/>
      <c r="AB61" s="611"/>
      <c r="AC61" s="611"/>
      <c r="AD61" s="611"/>
      <c r="AE61" s="611"/>
      <c r="AF61" s="611"/>
      <c r="AG61" s="611"/>
      <c r="AH61" s="612"/>
      <c r="AI61" s="613" t="s">
        <v>456</v>
      </c>
      <c r="AJ61" s="614"/>
      <c r="AK61" s="514" t="s">
        <v>163</v>
      </c>
      <c r="AL61" s="515"/>
      <c r="AM61" s="515"/>
      <c r="AN61" s="515"/>
      <c r="AO61" s="515"/>
      <c r="AP61" s="515"/>
      <c r="AQ61" s="515"/>
      <c r="AR61" s="516"/>
    </row>
    <row r="62" spans="1:44" ht="21" customHeight="1" x14ac:dyDescent="0.3">
      <c r="A62" s="553" t="s">
        <v>244</v>
      </c>
      <c r="B62" s="554"/>
      <c r="C62" s="554"/>
      <c r="D62" s="554"/>
      <c r="E62" s="554"/>
      <c r="F62" s="554"/>
      <c r="G62" s="554"/>
      <c r="H62" s="554"/>
      <c r="I62" s="554"/>
      <c r="J62" s="554"/>
      <c r="K62" s="554"/>
      <c r="L62" s="554"/>
      <c r="M62" s="554"/>
      <c r="N62" s="554"/>
      <c r="O62" s="554"/>
      <c r="P62" s="554"/>
      <c r="Q62" s="554"/>
      <c r="R62" s="554"/>
      <c r="S62" s="554"/>
      <c r="T62" s="554"/>
      <c r="U62" s="554"/>
      <c r="V62" s="554"/>
      <c r="W62" s="554"/>
      <c r="X62" s="554"/>
      <c r="Y62" s="554"/>
      <c r="Z62" s="554"/>
      <c r="AA62" s="554"/>
      <c r="AB62" s="554"/>
      <c r="AC62" s="554"/>
      <c r="AD62" s="554"/>
      <c r="AE62" s="554"/>
      <c r="AF62" s="554"/>
      <c r="AG62" s="554"/>
      <c r="AH62" s="554"/>
      <c r="AI62" s="554"/>
      <c r="AJ62" s="554"/>
      <c r="AK62" s="554"/>
      <c r="AL62" s="554"/>
      <c r="AM62" s="554"/>
      <c r="AN62" s="554"/>
      <c r="AO62" s="554"/>
      <c r="AP62" s="554"/>
      <c r="AQ62" s="554"/>
      <c r="AR62" s="555"/>
    </row>
    <row r="63" spans="1:44" ht="8.15" customHeight="1" x14ac:dyDescent="0.3">
      <c r="A63" s="556" t="s">
        <v>457</v>
      </c>
      <c r="B63" s="557"/>
      <c r="C63" s="557"/>
      <c r="D63" s="557"/>
      <c r="E63" s="558"/>
      <c r="F63" s="544"/>
      <c r="G63" s="545"/>
      <c r="H63" s="545"/>
      <c r="I63" s="545"/>
      <c r="J63" s="545"/>
      <c r="K63" s="545"/>
      <c r="L63" s="545"/>
      <c r="M63" s="545"/>
      <c r="N63" s="545"/>
      <c r="O63" s="546"/>
      <c r="P63" s="565" t="s">
        <v>246</v>
      </c>
      <c r="Q63" s="566"/>
      <c r="R63" s="566"/>
      <c r="S63" s="566"/>
      <c r="T63" s="566"/>
      <c r="U63" s="566"/>
      <c r="V63" s="567"/>
      <c r="W63" s="574">
        <v>2</v>
      </c>
      <c r="X63" s="575"/>
      <c r="Y63" s="575"/>
      <c r="Z63" s="575"/>
      <c r="AA63" s="575"/>
      <c r="AB63" s="575"/>
      <c r="AC63" s="576"/>
      <c r="AD63" s="583" t="s">
        <v>247</v>
      </c>
      <c r="AE63" s="441"/>
      <c r="AF63" s="441"/>
      <c r="AG63" s="441"/>
      <c r="AH63" s="441"/>
      <c r="AI63" s="584"/>
      <c r="AJ63" s="590" t="s">
        <v>248</v>
      </c>
      <c r="AK63" s="591"/>
      <c r="AL63" s="591"/>
      <c r="AM63" s="591"/>
      <c r="AN63" s="591"/>
      <c r="AO63" s="591"/>
      <c r="AP63" s="591"/>
      <c r="AQ63" s="591"/>
      <c r="AR63" s="592"/>
    </row>
    <row r="64" spans="1:44" ht="32.15" customHeight="1" x14ac:dyDescent="0.3">
      <c r="A64" s="559"/>
      <c r="B64" s="560"/>
      <c r="C64" s="560"/>
      <c r="D64" s="560"/>
      <c r="E64" s="561"/>
      <c r="F64" s="599"/>
      <c r="G64" s="600"/>
      <c r="H64" s="600"/>
      <c r="I64" s="600"/>
      <c r="J64" s="600"/>
      <c r="K64" s="600"/>
      <c r="L64" s="600"/>
      <c r="M64" s="600"/>
      <c r="N64" s="601"/>
      <c r="O64" s="602"/>
      <c r="P64" s="568"/>
      <c r="Q64" s="569"/>
      <c r="R64" s="569"/>
      <c r="S64" s="569"/>
      <c r="T64" s="569"/>
      <c r="U64" s="569"/>
      <c r="V64" s="570"/>
      <c r="W64" s="577"/>
      <c r="X64" s="578"/>
      <c r="Y64" s="578"/>
      <c r="Z64" s="578"/>
      <c r="AA64" s="578"/>
      <c r="AB64" s="578"/>
      <c r="AC64" s="579"/>
      <c r="AD64" s="585"/>
      <c r="AE64" s="437"/>
      <c r="AF64" s="437"/>
      <c r="AG64" s="437"/>
      <c r="AH64" s="437"/>
      <c r="AI64" s="586"/>
      <c r="AJ64" s="593"/>
      <c r="AK64" s="594"/>
      <c r="AL64" s="594"/>
      <c r="AM64" s="594"/>
      <c r="AN64" s="594"/>
      <c r="AO64" s="594"/>
      <c r="AP64" s="594"/>
      <c r="AQ64" s="594"/>
      <c r="AR64" s="595"/>
    </row>
    <row r="65" spans="1:44" ht="21" customHeight="1" x14ac:dyDescent="0.3">
      <c r="A65" s="559"/>
      <c r="B65" s="560"/>
      <c r="C65" s="560"/>
      <c r="D65" s="560"/>
      <c r="E65" s="561"/>
      <c r="F65" s="547"/>
      <c r="G65" s="548"/>
      <c r="H65" s="549"/>
      <c r="I65" s="490"/>
      <c r="J65" s="491"/>
      <c r="K65" s="491"/>
      <c r="L65" s="491"/>
      <c r="M65" s="492"/>
      <c r="N65" s="7"/>
      <c r="O65" s="602"/>
      <c r="P65" s="568"/>
      <c r="Q65" s="569"/>
      <c r="R65" s="569"/>
      <c r="S65" s="569"/>
      <c r="T65" s="569"/>
      <c r="U65" s="569"/>
      <c r="V65" s="570"/>
      <c r="W65" s="577"/>
      <c r="X65" s="578"/>
      <c r="Y65" s="578"/>
      <c r="Z65" s="578"/>
      <c r="AA65" s="578"/>
      <c r="AB65" s="578"/>
      <c r="AC65" s="579"/>
      <c r="AD65" s="585"/>
      <c r="AE65" s="437"/>
      <c r="AF65" s="437"/>
      <c r="AG65" s="437"/>
      <c r="AH65" s="437"/>
      <c r="AI65" s="586"/>
      <c r="AJ65" s="593"/>
      <c r="AK65" s="594"/>
      <c r="AL65" s="594"/>
      <c r="AM65" s="594"/>
      <c r="AN65" s="594"/>
      <c r="AO65" s="594"/>
      <c r="AP65" s="594"/>
      <c r="AQ65" s="594"/>
      <c r="AR65" s="595"/>
    </row>
    <row r="66" spans="1:44" ht="13" customHeight="1" x14ac:dyDescent="0.3">
      <c r="A66" s="559"/>
      <c r="B66" s="560"/>
      <c r="C66" s="560"/>
      <c r="D66" s="560"/>
      <c r="E66" s="561"/>
      <c r="F66" s="544"/>
      <c r="G66" s="545"/>
      <c r="H66" s="546"/>
      <c r="I66" s="1"/>
      <c r="J66" s="475"/>
      <c r="K66" s="476"/>
      <c r="L66" s="476"/>
      <c r="M66" s="477"/>
      <c r="N66" s="3"/>
      <c r="O66" s="602"/>
      <c r="P66" s="568"/>
      <c r="Q66" s="569"/>
      <c r="R66" s="569"/>
      <c r="S66" s="569"/>
      <c r="T66" s="569"/>
      <c r="U66" s="569"/>
      <c r="V66" s="570"/>
      <c r="W66" s="577"/>
      <c r="X66" s="578"/>
      <c r="Y66" s="578"/>
      <c r="Z66" s="578"/>
      <c r="AA66" s="578"/>
      <c r="AB66" s="578"/>
      <c r="AC66" s="579"/>
      <c r="AD66" s="585"/>
      <c r="AE66" s="437"/>
      <c r="AF66" s="437"/>
      <c r="AG66" s="437"/>
      <c r="AH66" s="437"/>
      <c r="AI66" s="586"/>
      <c r="AJ66" s="593"/>
      <c r="AK66" s="594"/>
      <c r="AL66" s="594"/>
      <c r="AM66" s="594"/>
      <c r="AN66" s="594"/>
      <c r="AO66" s="594"/>
      <c r="AP66" s="594"/>
      <c r="AQ66" s="594"/>
      <c r="AR66" s="595"/>
    </row>
    <row r="67" spans="1:44" ht="27" customHeight="1" x14ac:dyDescent="0.3">
      <c r="A67" s="562"/>
      <c r="B67" s="563"/>
      <c r="C67" s="563"/>
      <c r="D67" s="563"/>
      <c r="E67" s="564"/>
      <c r="F67" s="547"/>
      <c r="G67" s="548"/>
      <c r="H67" s="548"/>
      <c r="I67" s="549"/>
      <c r="J67" s="547"/>
      <c r="K67" s="548"/>
      <c r="L67" s="548"/>
      <c r="M67" s="548"/>
      <c r="N67" s="549"/>
      <c r="O67" s="603"/>
      <c r="P67" s="571"/>
      <c r="Q67" s="572"/>
      <c r="R67" s="572"/>
      <c r="S67" s="572"/>
      <c r="T67" s="572"/>
      <c r="U67" s="572"/>
      <c r="V67" s="573"/>
      <c r="W67" s="580"/>
      <c r="X67" s="581"/>
      <c r="Y67" s="581"/>
      <c r="Z67" s="581"/>
      <c r="AA67" s="581"/>
      <c r="AB67" s="581"/>
      <c r="AC67" s="582"/>
      <c r="AD67" s="587"/>
      <c r="AE67" s="588"/>
      <c r="AF67" s="588"/>
      <c r="AG67" s="588"/>
      <c r="AH67" s="588"/>
      <c r="AI67" s="589"/>
      <c r="AJ67" s="596"/>
      <c r="AK67" s="597"/>
      <c r="AL67" s="597"/>
      <c r="AM67" s="597"/>
      <c r="AN67" s="597"/>
      <c r="AO67" s="597"/>
      <c r="AP67" s="597"/>
      <c r="AQ67" s="597"/>
      <c r="AR67" s="598"/>
    </row>
    <row r="68" spans="1:44" ht="63" customHeight="1" x14ac:dyDescent="0.3">
      <c r="A68" s="550" t="s">
        <v>249</v>
      </c>
      <c r="B68" s="551"/>
      <c r="C68" s="551"/>
      <c r="D68" s="551"/>
      <c r="E68" s="552"/>
      <c r="F68" s="502"/>
      <c r="G68" s="503"/>
      <c r="H68" s="503"/>
      <c r="I68" s="503"/>
      <c r="J68" s="503"/>
      <c r="K68" s="503"/>
      <c r="L68" s="503"/>
      <c r="M68" s="503"/>
      <c r="N68" s="503"/>
      <c r="O68" s="504"/>
      <c r="P68" s="523" t="s">
        <v>250</v>
      </c>
      <c r="Q68" s="524"/>
      <c r="R68" s="524"/>
      <c r="S68" s="524"/>
      <c r="T68" s="524"/>
      <c r="U68" s="524"/>
      <c r="V68" s="525"/>
      <c r="W68" s="523" t="s">
        <v>251</v>
      </c>
      <c r="X68" s="524"/>
      <c r="Y68" s="524"/>
      <c r="Z68" s="524"/>
      <c r="AA68" s="524"/>
      <c r="AB68" s="524"/>
      <c r="AC68" s="525"/>
      <c r="AD68" s="529" t="s">
        <v>252</v>
      </c>
      <c r="AE68" s="530"/>
      <c r="AF68" s="530"/>
      <c r="AG68" s="530"/>
      <c r="AH68" s="530"/>
      <c r="AI68" s="531"/>
      <c r="AJ68" s="604" t="s">
        <v>253</v>
      </c>
      <c r="AK68" s="605"/>
      <c r="AL68" s="605"/>
      <c r="AM68" s="605"/>
      <c r="AN68" s="605"/>
      <c r="AO68" s="605"/>
      <c r="AP68" s="605"/>
      <c r="AQ68" s="605"/>
      <c r="AR68" s="606"/>
    </row>
    <row r="69" spans="1:44" ht="53.15" customHeight="1" x14ac:dyDescent="0.3">
      <c r="A69" s="532" t="s">
        <v>254</v>
      </c>
      <c r="B69" s="533"/>
      <c r="C69" s="533"/>
      <c r="D69" s="533"/>
      <c r="E69" s="534"/>
      <c r="F69" s="502"/>
      <c r="G69" s="503"/>
      <c r="H69" s="503"/>
      <c r="I69" s="503"/>
      <c r="J69" s="503"/>
      <c r="K69" s="503"/>
      <c r="L69" s="503"/>
      <c r="M69" s="503"/>
      <c r="N69" s="503"/>
      <c r="O69" s="504"/>
      <c r="P69" s="523" t="s">
        <v>255</v>
      </c>
      <c r="Q69" s="524"/>
      <c r="R69" s="524"/>
      <c r="S69" s="524"/>
      <c r="T69" s="524"/>
      <c r="U69" s="524"/>
      <c r="V69" s="525"/>
      <c r="W69" s="535" t="s">
        <v>256</v>
      </c>
      <c r="X69" s="536"/>
      <c r="Y69" s="536"/>
      <c r="Z69" s="536"/>
      <c r="AA69" s="536"/>
      <c r="AB69" s="536"/>
      <c r="AC69" s="537"/>
      <c r="AD69" s="523" t="s">
        <v>257</v>
      </c>
      <c r="AE69" s="524"/>
      <c r="AF69" s="524"/>
      <c r="AG69" s="524"/>
      <c r="AH69" s="524"/>
      <c r="AI69" s="525"/>
      <c r="AJ69" s="523" t="s">
        <v>203</v>
      </c>
      <c r="AK69" s="524"/>
      <c r="AL69" s="524"/>
      <c r="AM69" s="524"/>
      <c r="AN69" s="524"/>
      <c r="AO69" s="524"/>
      <c r="AP69" s="524"/>
      <c r="AQ69" s="524"/>
      <c r="AR69" s="525"/>
    </row>
    <row r="70" spans="1:44" ht="46" customHeight="1" x14ac:dyDescent="0.3">
      <c r="A70" s="932" t="s">
        <v>458</v>
      </c>
      <c r="B70" s="933"/>
      <c r="C70" s="933"/>
      <c r="D70" s="933"/>
      <c r="E70" s="934"/>
      <c r="F70" s="502"/>
      <c r="G70" s="503"/>
      <c r="H70" s="503"/>
      <c r="I70" s="503"/>
      <c r="J70" s="503"/>
      <c r="K70" s="503"/>
      <c r="L70" s="503"/>
      <c r="M70" s="503"/>
      <c r="N70" s="503"/>
      <c r="O70" s="504"/>
      <c r="P70" s="505" t="s">
        <v>459</v>
      </c>
      <c r="Q70" s="506"/>
      <c r="R70" s="506"/>
      <c r="S70" s="506"/>
      <c r="T70" s="506"/>
      <c r="U70" s="506"/>
      <c r="V70" s="507"/>
      <c r="W70" s="662" t="s">
        <v>460</v>
      </c>
      <c r="X70" s="663"/>
      <c r="Y70" s="663"/>
      <c r="Z70" s="663"/>
      <c r="AA70" s="663"/>
      <c r="AB70" s="663"/>
      <c r="AC70" s="664"/>
      <c r="AD70" s="633" t="s">
        <v>461</v>
      </c>
      <c r="AE70" s="444"/>
      <c r="AF70" s="444"/>
      <c r="AG70" s="444"/>
      <c r="AH70" s="444"/>
      <c r="AI70" s="634"/>
      <c r="AJ70" s="529" t="s">
        <v>203</v>
      </c>
      <c r="AK70" s="530"/>
      <c r="AL70" s="530"/>
      <c r="AM70" s="530"/>
      <c r="AN70" s="530"/>
      <c r="AO70" s="530"/>
      <c r="AP70" s="530"/>
      <c r="AQ70" s="530"/>
      <c r="AR70" s="531"/>
    </row>
    <row r="71" spans="1:44" ht="55" customHeight="1" x14ac:dyDescent="0.3">
      <c r="A71" s="538" t="s">
        <v>258</v>
      </c>
      <c r="B71" s="539"/>
      <c r="C71" s="539"/>
      <c r="D71" s="539"/>
      <c r="E71" s="540"/>
      <c r="F71" s="502"/>
      <c r="G71" s="503"/>
      <c r="H71" s="503"/>
      <c r="I71" s="503"/>
      <c r="J71" s="503"/>
      <c r="K71" s="503"/>
      <c r="L71" s="503"/>
      <c r="M71" s="503"/>
      <c r="N71" s="503"/>
      <c r="O71" s="504"/>
      <c r="P71" s="493" t="s">
        <v>259</v>
      </c>
      <c r="Q71" s="494"/>
      <c r="R71" s="494"/>
      <c r="S71" s="494"/>
      <c r="T71" s="494"/>
      <c r="U71" s="494"/>
      <c r="V71" s="495"/>
      <c r="W71" s="541" t="s">
        <v>260</v>
      </c>
      <c r="X71" s="542"/>
      <c r="Y71" s="542"/>
      <c r="Z71" s="542"/>
      <c r="AA71" s="542"/>
      <c r="AB71" s="542"/>
      <c r="AC71" s="543"/>
      <c r="AD71" s="511" t="s">
        <v>261</v>
      </c>
      <c r="AE71" s="512"/>
      <c r="AF71" s="512"/>
      <c r="AG71" s="512"/>
      <c r="AH71" s="512"/>
      <c r="AI71" s="513"/>
      <c r="AJ71" s="529" t="s">
        <v>203</v>
      </c>
      <c r="AK71" s="530"/>
      <c r="AL71" s="530"/>
      <c r="AM71" s="530"/>
      <c r="AN71" s="530"/>
      <c r="AO71" s="530"/>
      <c r="AP71" s="530"/>
      <c r="AQ71" s="530"/>
      <c r="AR71" s="531"/>
    </row>
    <row r="72" spans="1:44" ht="66" customHeight="1" x14ac:dyDescent="0.3">
      <c r="A72" s="520" t="s">
        <v>262</v>
      </c>
      <c r="B72" s="521"/>
      <c r="C72" s="521"/>
      <c r="D72" s="521"/>
      <c r="E72" s="522"/>
      <c r="F72" s="502"/>
      <c r="G72" s="503"/>
      <c r="H72" s="503"/>
      <c r="I72" s="503"/>
      <c r="J72" s="503"/>
      <c r="K72" s="503"/>
      <c r="L72" s="503"/>
      <c r="M72" s="503"/>
      <c r="N72" s="503"/>
      <c r="O72" s="504"/>
      <c r="P72" s="523" t="s">
        <v>263</v>
      </c>
      <c r="Q72" s="524"/>
      <c r="R72" s="524"/>
      <c r="S72" s="524"/>
      <c r="T72" s="524"/>
      <c r="U72" s="524"/>
      <c r="V72" s="525"/>
      <c r="W72" s="526" t="s">
        <v>264</v>
      </c>
      <c r="X72" s="527"/>
      <c r="Y72" s="527"/>
      <c r="Z72" s="527"/>
      <c r="AA72" s="527"/>
      <c r="AB72" s="527"/>
      <c r="AC72" s="528"/>
      <c r="AD72" s="529" t="s">
        <v>265</v>
      </c>
      <c r="AE72" s="530"/>
      <c r="AF72" s="530"/>
      <c r="AG72" s="530"/>
      <c r="AH72" s="530"/>
      <c r="AI72" s="531"/>
      <c r="AJ72" s="529" t="s">
        <v>203</v>
      </c>
      <c r="AK72" s="530"/>
      <c r="AL72" s="530"/>
      <c r="AM72" s="530"/>
      <c r="AN72" s="530"/>
      <c r="AO72" s="530"/>
      <c r="AP72" s="530"/>
      <c r="AQ72" s="530"/>
      <c r="AR72" s="531"/>
    </row>
    <row r="73" spans="1:44" ht="41.15" customHeight="1" x14ac:dyDescent="0.3">
      <c r="A73" s="517" t="s">
        <v>266</v>
      </c>
      <c r="B73" s="518"/>
      <c r="C73" s="518"/>
      <c r="D73" s="518"/>
      <c r="E73" s="519"/>
      <c r="F73" s="502"/>
      <c r="G73" s="503"/>
      <c r="H73" s="503"/>
      <c r="I73" s="503"/>
      <c r="J73" s="503"/>
      <c r="K73" s="503"/>
      <c r="L73" s="503"/>
      <c r="M73" s="503"/>
      <c r="N73" s="503"/>
      <c r="O73" s="504"/>
      <c r="P73" s="514" t="s">
        <v>267</v>
      </c>
      <c r="Q73" s="515"/>
      <c r="R73" s="515"/>
      <c r="S73" s="515"/>
      <c r="T73" s="515"/>
      <c r="U73" s="515"/>
      <c r="V73" s="516"/>
      <c r="W73" s="493" t="s">
        <v>268</v>
      </c>
      <c r="X73" s="494"/>
      <c r="Y73" s="494"/>
      <c r="Z73" s="494"/>
      <c r="AA73" s="494"/>
      <c r="AB73" s="494"/>
      <c r="AC73" s="495"/>
      <c r="AD73" s="511" t="s">
        <v>269</v>
      </c>
      <c r="AE73" s="512"/>
      <c r="AF73" s="512"/>
      <c r="AG73" s="512"/>
      <c r="AH73" s="512"/>
      <c r="AI73" s="513"/>
      <c r="AJ73" s="514" t="s">
        <v>163</v>
      </c>
      <c r="AK73" s="515"/>
      <c r="AL73" s="515"/>
      <c r="AM73" s="515"/>
      <c r="AN73" s="515"/>
      <c r="AO73" s="515"/>
      <c r="AP73" s="515"/>
      <c r="AQ73" s="515"/>
      <c r="AR73" s="516"/>
    </row>
    <row r="74" spans="1:44" ht="40" customHeight="1" x14ac:dyDescent="0.3">
      <c r="A74" s="499" t="s">
        <v>270</v>
      </c>
      <c r="B74" s="500"/>
      <c r="C74" s="500"/>
      <c r="D74" s="500"/>
      <c r="E74" s="501"/>
      <c r="F74" s="502"/>
      <c r="G74" s="503"/>
      <c r="H74" s="503"/>
      <c r="I74" s="503"/>
      <c r="J74" s="503"/>
      <c r="K74" s="503"/>
      <c r="L74" s="503"/>
      <c r="M74" s="503"/>
      <c r="N74" s="503"/>
      <c r="O74" s="504"/>
      <c r="P74" s="505" t="s">
        <v>271</v>
      </c>
      <c r="Q74" s="506"/>
      <c r="R74" s="506"/>
      <c r="S74" s="506"/>
      <c r="T74" s="506"/>
      <c r="U74" s="506"/>
      <c r="V74" s="507"/>
      <c r="W74" s="508" t="s">
        <v>272</v>
      </c>
      <c r="X74" s="509"/>
      <c r="Y74" s="509"/>
      <c r="Z74" s="509"/>
      <c r="AA74" s="509"/>
      <c r="AB74" s="509"/>
      <c r="AC74" s="510"/>
      <c r="AD74" s="511" t="s">
        <v>261</v>
      </c>
      <c r="AE74" s="512"/>
      <c r="AF74" s="512"/>
      <c r="AG74" s="512"/>
      <c r="AH74" s="512"/>
      <c r="AI74" s="513"/>
      <c r="AJ74" s="514" t="s">
        <v>163</v>
      </c>
      <c r="AK74" s="515"/>
      <c r="AL74" s="515"/>
      <c r="AM74" s="515"/>
      <c r="AN74" s="515"/>
      <c r="AO74" s="515"/>
      <c r="AP74" s="515"/>
      <c r="AQ74" s="515"/>
      <c r="AR74" s="516"/>
    </row>
    <row r="75" spans="1:44" ht="26.9" customHeight="1" x14ac:dyDescent="0.3">
      <c r="A75" s="487" t="s">
        <v>462</v>
      </c>
      <c r="B75" s="488"/>
      <c r="C75" s="488"/>
      <c r="D75" s="488"/>
      <c r="E75" s="489"/>
      <c r="F75" s="490"/>
      <c r="G75" s="491"/>
      <c r="H75" s="491"/>
      <c r="I75" s="491"/>
      <c r="J75" s="491"/>
      <c r="K75" s="491"/>
      <c r="L75" s="491"/>
      <c r="M75" s="491"/>
      <c r="N75" s="491"/>
      <c r="O75" s="492"/>
      <c r="P75" s="493" t="s">
        <v>274</v>
      </c>
      <c r="Q75" s="494"/>
      <c r="R75" s="494"/>
      <c r="S75" s="494"/>
      <c r="T75" s="494"/>
      <c r="U75" s="494"/>
      <c r="V75" s="495"/>
      <c r="W75" s="496" t="s">
        <v>275</v>
      </c>
      <c r="X75" s="497"/>
      <c r="Y75" s="497"/>
      <c r="Z75" s="497"/>
      <c r="AA75" s="497"/>
      <c r="AB75" s="497"/>
      <c r="AC75" s="498"/>
      <c r="AD75" s="493" t="s">
        <v>276</v>
      </c>
      <c r="AE75" s="494"/>
      <c r="AF75" s="494"/>
      <c r="AG75" s="494"/>
      <c r="AH75" s="494"/>
      <c r="AI75" s="495"/>
      <c r="AJ75" s="490"/>
      <c r="AK75" s="491"/>
      <c r="AL75" s="491"/>
      <c r="AM75" s="491"/>
      <c r="AN75" s="491"/>
      <c r="AO75" s="491"/>
      <c r="AP75" s="491"/>
      <c r="AQ75" s="491"/>
      <c r="AR75" s="492"/>
    </row>
    <row r="76" spans="1:44" ht="136" customHeight="1" x14ac:dyDescent="0.3">
      <c r="A76" s="478" t="s">
        <v>277</v>
      </c>
      <c r="B76" s="479"/>
      <c r="C76" s="479"/>
      <c r="D76" s="479"/>
      <c r="E76" s="479"/>
      <c r="F76" s="479"/>
      <c r="G76" s="479"/>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479"/>
      <c r="AK76" s="479"/>
      <c r="AL76" s="479"/>
      <c r="AM76" s="479"/>
      <c r="AN76" s="480"/>
    </row>
    <row r="77" spans="1:44" ht="16.5" customHeight="1" x14ac:dyDescent="0.3">
      <c r="A77" s="484" t="s">
        <v>278</v>
      </c>
      <c r="B77" s="485"/>
      <c r="C77" s="485"/>
      <c r="D77" s="485"/>
      <c r="E77" s="485"/>
      <c r="F77" s="485"/>
      <c r="G77" s="485"/>
      <c r="H77" s="485"/>
      <c r="I77" s="485"/>
      <c r="J77" s="485"/>
      <c r="K77" s="485"/>
      <c r="L77" s="485"/>
      <c r="M77" s="485"/>
      <c r="N77" s="485"/>
      <c r="O77" s="485"/>
      <c r="P77" s="485"/>
      <c r="Q77" s="485"/>
      <c r="R77" s="485"/>
      <c r="S77" s="485"/>
      <c r="T77" s="486"/>
      <c r="U77" s="484" t="s">
        <v>279</v>
      </c>
      <c r="V77" s="485"/>
      <c r="W77" s="485"/>
      <c r="X77" s="485"/>
      <c r="Y77" s="485"/>
      <c r="Z77" s="486"/>
      <c r="AA77" s="484" t="s">
        <v>280</v>
      </c>
      <c r="AB77" s="485"/>
      <c r="AC77" s="485"/>
      <c r="AD77" s="485"/>
      <c r="AE77" s="485"/>
      <c r="AF77" s="486"/>
      <c r="AG77" s="484" t="s">
        <v>281</v>
      </c>
      <c r="AH77" s="485"/>
      <c r="AI77" s="485"/>
      <c r="AJ77" s="485"/>
      <c r="AK77" s="485"/>
      <c r="AL77" s="485"/>
      <c r="AM77" s="485"/>
      <c r="AN77" s="486"/>
    </row>
    <row r="78" spans="1:44" ht="16.5" customHeight="1" x14ac:dyDescent="0.3">
      <c r="A78" s="481" t="s">
        <v>282</v>
      </c>
      <c r="B78" s="482"/>
      <c r="C78" s="482"/>
      <c r="D78" s="482"/>
      <c r="E78" s="482"/>
      <c r="F78" s="482"/>
      <c r="G78" s="482"/>
      <c r="H78" s="482"/>
      <c r="I78" s="482"/>
      <c r="J78" s="482"/>
      <c r="K78" s="482"/>
      <c r="L78" s="482"/>
      <c r="M78" s="482"/>
      <c r="N78" s="482"/>
      <c r="O78" s="482"/>
      <c r="P78" s="482"/>
      <c r="Q78" s="482"/>
      <c r="R78" s="482"/>
      <c r="S78" s="482"/>
      <c r="T78" s="483"/>
      <c r="U78" s="451" t="s">
        <v>283</v>
      </c>
      <c r="V78" s="452"/>
      <c r="W78" s="452"/>
      <c r="X78" s="452"/>
      <c r="Y78" s="452"/>
      <c r="Z78" s="453"/>
      <c r="AA78" s="451" t="s">
        <v>284</v>
      </c>
      <c r="AB78" s="452"/>
      <c r="AC78" s="452"/>
      <c r="AD78" s="452"/>
      <c r="AE78" s="452"/>
      <c r="AF78" s="453"/>
      <c r="AG78" s="475"/>
      <c r="AH78" s="476"/>
      <c r="AI78" s="476"/>
      <c r="AJ78" s="476"/>
      <c r="AK78" s="476"/>
      <c r="AL78" s="476"/>
      <c r="AM78" s="476"/>
      <c r="AN78" s="477"/>
    </row>
    <row r="79" spans="1:44" ht="16.5" customHeight="1" x14ac:dyDescent="0.3">
      <c r="A79" s="481" t="s">
        <v>463</v>
      </c>
      <c r="B79" s="482"/>
      <c r="C79" s="482"/>
      <c r="D79" s="482"/>
      <c r="E79" s="482"/>
      <c r="F79" s="482"/>
      <c r="G79" s="482"/>
      <c r="H79" s="482"/>
      <c r="I79" s="482"/>
      <c r="J79" s="482"/>
      <c r="K79" s="482"/>
      <c r="L79" s="482"/>
      <c r="M79" s="482"/>
      <c r="N79" s="482"/>
      <c r="O79" s="482"/>
      <c r="P79" s="482"/>
      <c r="Q79" s="482"/>
      <c r="R79" s="482"/>
      <c r="S79" s="482"/>
      <c r="T79" s="483"/>
      <c r="U79" s="451" t="s">
        <v>464</v>
      </c>
      <c r="V79" s="452"/>
      <c r="W79" s="452"/>
      <c r="X79" s="452"/>
      <c r="Y79" s="452"/>
      <c r="Z79" s="453"/>
      <c r="AA79" s="451" t="s">
        <v>284</v>
      </c>
      <c r="AB79" s="452"/>
      <c r="AC79" s="452"/>
      <c r="AD79" s="452"/>
      <c r="AE79" s="452"/>
      <c r="AF79" s="453"/>
      <c r="AG79" s="475"/>
      <c r="AH79" s="476"/>
      <c r="AI79" s="476"/>
      <c r="AJ79" s="476"/>
      <c r="AK79" s="476"/>
      <c r="AL79" s="476"/>
      <c r="AM79" s="476"/>
      <c r="AN79" s="477"/>
    </row>
    <row r="80" spans="1:44" ht="16.5" customHeight="1" x14ac:dyDescent="0.3">
      <c r="A80" s="481" t="s">
        <v>285</v>
      </c>
      <c r="B80" s="482"/>
      <c r="C80" s="482"/>
      <c r="D80" s="482"/>
      <c r="E80" s="482"/>
      <c r="F80" s="482"/>
      <c r="G80" s="482"/>
      <c r="H80" s="482"/>
      <c r="I80" s="482"/>
      <c r="J80" s="482"/>
      <c r="K80" s="482"/>
      <c r="L80" s="482"/>
      <c r="M80" s="482"/>
      <c r="N80" s="482"/>
      <c r="O80" s="482"/>
      <c r="P80" s="482"/>
      <c r="Q80" s="482"/>
      <c r="R80" s="482"/>
      <c r="S80" s="482"/>
      <c r="T80" s="483"/>
      <c r="U80" s="451" t="s">
        <v>286</v>
      </c>
      <c r="V80" s="452"/>
      <c r="W80" s="452"/>
      <c r="X80" s="452"/>
      <c r="Y80" s="452"/>
      <c r="Z80" s="453"/>
      <c r="AA80" s="451" t="s">
        <v>284</v>
      </c>
      <c r="AB80" s="452"/>
      <c r="AC80" s="452"/>
      <c r="AD80" s="452"/>
      <c r="AE80" s="452"/>
      <c r="AF80" s="453"/>
      <c r="AG80" s="475"/>
      <c r="AH80" s="476"/>
      <c r="AI80" s="476"/>
      <c r="AJ80" s="476"/>
      <c r="AK80" s="476"/>
      <c r="AL80" s="476"/>
      <c r="AM80" s="476"/>
      <c r="AN80" s="477"/>
    </row>
    <row r="81" spans="1:41" ht="16.5" customHeight="1" x14ac:dyDescent="0.3">
      <c r="A81" s="451" t="s">
        <v>287</v>
      </c>
      <c r="B81" s="452"/>
      <c r="C81" s="452"/>
      <c r="D81" s="452"/>
      <c r="E81" s="452"/>
      <c r="F81" s="452"/>
      <c r="G81" s="452"/>
      <c r="H81" s="452"/>
      <c r="I81" s="452"/>
      <c r="J81" s="452"/>
      <c r="K81" s="452"/>
      <c r="L81" s="452"/>
      <c r="M81" s="452"/>
      <c r="N81" s="452"/>
      <c r="O81" s="452"/>
      <c r="P81" s="452"/>
      <c r="Q81" s="452"/>
      <c r="R81" s="452"/>
      <c r="S81" s="452"/>
      <c r="T81" s="453"/>
      <c r="U81" s="451" t="s">
        <v>288</v>
      </c>
      <c r="V81" s="452"/>
      <c r="W81" s="452"/>
      <c r="X81" s="452"/>
      <c r="Y81" s="452"/>
      <c r="Z81" s="453"/>
      <c r="AA81" s="451" t="s">
        <v>284</v>
      </c>
      <c r="AB81" s="452"/>
      <c r="AC81" s="452"/>
      <c r="AD81" s="452"/>
      <c r="AE81" s="452"/>
      <c r="AF81" s="453"/>
      <c r="AG81" s="475"/>
      <c r="AH81" s="476"/>
      <c r="AI81" s="476"/>
      <c r="AJ81" s="476"/>
      <c r="AK81" s="476"/>
      <c r="AL81" s="476"/>
      <c r="AM81" s="476"/>
      <c r="AN81" s="477"/>
    </row>
    <row r="82" spans="1:41" ht="34.5" customHeight="1" x14ac:dyDescent="0.3">
      <c r="A82" s="459" t="s">
        <v>289</v>
      </c>
      <c r="B82" s="460"/>
      <c r="C82" s="460"/>
      <c r="D82" s="460"/>
      <c r="E82" s="460"/>
      <c r="F82" s="460"/>
      <c r="G82" s="460"/>
      <c r="H82" s="460"/>
      <c r="I82" s="460"/>
      <c r="J82" s="460"/>
      <c r="K82" s="460"/>
      <c r="L82" s="460"/>
      <c r="M82" s="460"/>
      <c r="N82" s="460"/>
      <c r="O82" s="460"/>
      <c r="P82" s="460"/>
      <c r="Q82" s="460"/>
      <c r="R82" s="460"/>
      <c r="S82" s="460"/>
      <c r="T82" s="461"/>
      <c r="U82" s="459" t="s">
        <v>290</v>
      </c>
      <c r="V82" s="460"/>
      <c r="W82" s="460"/>
      <c r="X82" s="460"/>
      <c r="Y82" s="460"/>
      <c r="Z82" s="461"/>
      <c r="AA82" s="459" t="s">
        <v>291</v>
      </c>
      <c r="AB82" s="460"/>
      <c r="AC82" s="460"/>
      <c r="AD82" s="460"/>
      <c r="AE82" s="460"/>
      <c r="AF82" s="461"/>
      <c r="AG82" s="451" t="s">
        <v>292</v>
      </c>
      <c r="AH82" s="452"/>
      <c r="AI82" s="452"/>
      <c r="AJ82" s="452"/>
      <c r="AK82" s="452"/>
      <c r="AL82" s="452"/>
      <c r="AM82" s="452"/>
      <c r="AN82" s="453"/>
    </row>
    <row r="83" spans="1:41" ht="33.75" customHeight="1" x14ac:dyDescent="0.3">
      <c r="A83" s="459" t="s">
        <v>293</v>
      </c>
      <c r="B83" s="460"/>
      <c r="C83" s="460"/>
      <c r="D83" s="460"/>
      <c r="E83" s="460"/>
      <c r="F83" s="460"/>
      <c r="G83" s="460"/>
      <c r="H83" s="460"/>
      <c r="I83" s="460"/>
      <c r="J83" s="460"/>
      <c r="K83" s="460"/>
      <c r="L83" s="460"/>
      <c r="M83" s="460"/>
      <c r="N83" s="460"/>
      <c r="O83" s="460"/>
      <c r="P83" s="460"/>
      <c r="Q83" s="460"/>
      <c r="R83" s="460"/>
      <c r="S83" s="460"/>
      <c r="T83" s="461"/>
      <c r="U83" s="459" t="s">
        <v>294</v>
      </c>
      <c r="V83" s="460"/>
      <c r="W83" s="460"/>
      <c r="X83" s="460"/>
      <c r="Y83" s="460"/>
      <c r="Z83" s="461"/>
      <c r="AA83" s="459" t="s">
        <v>295</v>
      </c>
      <c r="AB83" s="460"/>
      <c r="AC83" s="460"/>
      <c r="AD83" s="460"/>
      <c r="AE83" s="460"/>
      <c r="AF83" s="461"/>
      <c r="AG83" s="451" t="s">
        <v>292</v>
      </c>
      <c r="AH83" s="452"/>
      <c r="AI83" s="452"/>
      <c r="AJ83" s="452"/>
      <c r="AK83" s="452"/>
      <c r="AL83" s="452"/>
      <c r="AM83" s="452"/>
      <c r="AN83" s="453"/>
    </row>
    <row r="84" spans="1:41" ht="16.5" customHeight="1" x14ac:dyDescent="0.3">
      <c r="A84" s="451" t="s">
        <v>296</v>
      </c>
      <c r="B84" s="452"/>
      <c r="C84" s="452"/>
      <c r="D84" s="452"/>
      <c r="E84" s="452"/>
      <c r="F84" s="452"/>
      <c r="G84" s="452"/>
      <c r="H84" s="452"/>
      <c r="I84" s="452"/>
      <c r="J84" s="452"/>
      <c r="K84" s="452"/>
      <c r="L84" s="452"/>
      <c r="M84" s="452"/>
      <c r="N84" s="452"/>
      <c r="O84" s="452"/>
      <c r="P84" s="452"/>
      <c r="Q84" s="452"/>
      <c r="R84" s="452"/>
      <c r="S84" s="452"/>
      <c r="T84" s="453"/>
      <c r="U84" s="451" t="s">
        <v>297</v>
      </c>
      <c r="V84" s="452"/>
      <c r="W84" s="452"/>
      <c r="X84" s="452"/>
      <c r="Y84" s="452"/>
      <c r="Z84" s="453"/>
      <c r="AA84" s="475"/>
      <c r="AB84" s="476"/>
      <c r="AC84" s="476"/>
      <c r="AD84" s="476"/>
      <c r="AE84" s="476"/>
      <c r="AF84" s="477"/>
      <c r="AG84" s="475"/>
      <c r="AH84" s="476"/>
      <c r="AI84" s="476"/>
      <c r="AJ84" s="476"/>
      <c r="AK84" s="476"/>
      <c r="AL84" s="476"/>
      <c r="AM84" s="476"/>
      <c r="AN84" s="477"/>
    </row>
    <row r="85" spans="1:41" ht="16.5" customHeight="1" x14ac:dyDescent="0.3">
      <c r="A85" s="451" t="s">
        <v>298</v>
      </c>
      <c r="B85" s="452"/>
      <c r="C85" s="452"/>
      <c r="D85" s="452"/>
      <c r="E85" s="452"/>
      <c r="F85" s="452"/>
      <c r="G85" s="452"/>
      <c r="H85" s="452"/>
      <c r="I85" s="452"/>
      <c r="J85" s="452"/>
      <c r="K85" s="452"/>
      <c r="L85" s="452"/>
      <c r="M85" s="452"/>
      <c r="N85" s="452"/>
      <c r="O85" s="452"/>
      <c r="P85" s="452"/>
      <c r="Q85" s="452"/>
      <c r="R85" s="452"/>
      <c r="S85" s="452"/>
      <c r="T85" s="453"/>
      <c r="U85" s="451" t="s">
        <v>299</v>
      </c>
      <c r="V85" s="452"/>
      <c r="W85" s="452"/>
      <c r="X85" s="452"/>
      <c r="Y85" s="452"/>
      <c r="Z85" s="453"/>
      <c r="AA85" s="475"/>
      <c r="AB85" s="476"/>
      <c r="AC85" s="476"/>
      <c r="AD85" s="476"/>
      <c r="AE85" s="476"/>
      <c r="AF85" s="477"/>
      <c r="AG85" s="475"/>
      <c r="AH85" s="476"/>
      <c r="AI85" s="476"/>
      <c r="AJ85" s="476"/>
      <c r="AK85" s="476"/>
      <c r="AL85" s="476"/>
      <c r="AM85" s="476"/>
      <c r="AN85" s="477"/>
    </row>
    <row r="86" spans="1:41" ht="16.5" customHeight="1" x14ac:dyDescent="0.3">
      <c r="A86" s="451" t="s">
        <v>300</v>
      </c>
      <c r="B86" s="452"/>
      <c r="C86" s="452"/>
      <c r="D86" s="452"/>
      <c r="E86" s="452"/>
      <c r="F86" s="452"/>
      <c r="G86" s="452"/>
      <c r="H86" s="452"/>
      <c r="I86" s="452"/>
      <c r="J86" s="452"/>
      <c r="K86" s="452"/>
      <c r="L86" s="452"/>
      <c r="M86" s="452"/>
      <c r="N86" s="452"/>
      <c r="O86" s="452"/>
      <c r="P86" s="452"/>
      <c r="Q86" s="452"/>
      <c r="R86" s="452"/>
      <c r="S86" s="452"/>
      <c r="T86" s="453"/>
      <c r="U86" s="451" t="s">
        <v>301</v>
      </c>
      <c r="V86" s="452"/>
      <c r="W86" s="452"/>
      <c r="X86" s="452"/>
      <c r="Y86" s="452"/>
      <c r="Z86" s="453"/>
      <c r="AA86" s="475"/>
      <c r="AB86" s="476"/>
      <c r="AC86" s="476"/>
      <c r="AD86" s="476"/>
      <c r="AE86" s="476"/>
      <c r="AF86" s="477"/>
      <c r="AG86" s="475"/>
      <c r="AH86" s="476"/>
      <c r="AI86" s="476"/>
      <c r="AJ86" s="476"/>
      <c r="AK86" s="476"/>
      <c r="AL86" s="476"/>
      <c r="AM86" s="476"/>
      <c r="AN86" s="477"/>
    </row>
    <row r="87" spans="1:41" ht="16.5" customHeight="1" x14ac:dyDescent="0.3">
      <c r="A87" s="451" t="s">
        <v>302</v>
      </c>
      <c r="B87" s="452"/>
      <c r="C87" s="452"/>
      <c r="D87" s="452"/>
      <c r="E87" s="452"/>
      <c r="F87" s="452"/>
      <c r="G87" s="452"/>
      <c r="H87" s="452"/>
      <c r="I87" s="452"/>
      <c r="J87" s="452"/>
      <c r="K87" s="452"/>
      <c r="L87" s="452"/>
      <c r="M87" s="452"/>
      <c r="N87" s="452"/>
      <c r="O87" s="452"/>
      <c r="P87" s="452"/>
      <c r="Q87" s="452"/>
      <c r="R87" s="452"/>
      <c r="S87" s="452"/>
      <c r="T87" s="453"/>
      <c r="U87" s="451" t="s">
        <v>303</v>
      </c>
      <c r="V87" s="452"/>
      <c r="W87" s="452"/>
      <c r="X87" s="452"/>
      <c r="Y87" s="452"/>
      <c r="Z87" s="453"/>
      <c r="AA87" s="475"/>
      <c r="AB87" s="476"/>
      <c r="AC87" s="476"/>
      <c r="AD87" s="476"/>
      <c r="AE87" s="476"/>
      <c r="AF87" s="477"/>
      <c r="AG87" s="475"/>
      <c r="AH87" s="476"/>
      <c r="AI87" s="476"/>
      <c r="AJ87" s="476"/>
      <c r="AK87" s="476"/>
      <c r="AL87" s="476"/>
      <c r="AM87" s="476"/>
      <c r="AN87" s="477"/>
    </row>
    <row r="88" spans="1:41" ht="16.5" customHeight="1" x14ac:dyDescent="0.3">
      <c r="A88" s="451" t="s">
        <v>304</v>
      </c>
      <c r="B88" s="452"/>
      <c r="C88" s="452"/>
      <c r="D88" s="452"/>
      <c r="E88" s="452"/>
      <c r="F88" s="452"/>
      <c r="G88" s="452"/>
      <c r="H88" s="452"/>
      <c r="I88" s="452"/>
      <c r="J88" s="452"/>
      <c r="K88" s="452"/>
      <c r="L88" s="452"/>
      <c r="M88" s="452"/>
      <c r="N88" s="452"/>
      <c r="O88" s="452"/>
      <c r="P88" s="452"/>
      <c r="Q88" s="452"/>
      <c r="R88" s="452"/>
      <c r="S88" s="452"/>
      <c r="T88" s="453"/>
      <c r="U88" s="451" t="s">
        <v>305</v>
      </c>
      <c r="V88" s="452"/>
      <c r="W88" s="452"/>
      <c r="X88" s="452"/>
      <c r="Y88" s="452"/>
      <c r="Z88" s="453"/>
      <c r="AA88" s="475"/>
      <c r="AB88" s="476"/>
      <c r="AC88" s="476"/>
      <c r="AD88" s="476"/>
      <c r="AE88" s="476"/>
      <c r="AF88" s="477"/>
      <c r="AG88" s="475"/>
      <c r="AH88" s="476"/>
      <c r="AI88" s="476"/>
      <c r="AJ88" s="476"/>
      <c r="AK88" s="476"/>
      <c r="AL88" s="476"/>
      <c r="AM88" s="476"/>
      <c r="AN88" s="477"/>
    </row>
    <row r="89" spans="1:41" ht="16.5" customHeight="1" x14ac:dyDescent="0.3">
      <c r="A89" s="451" t="s">
        <v>306</v>
      </c>
      <c r="B89" s="452"/>
      <c r="C89" s="452"/>
      <c r="D89" s="452"/>
      <c r="E89" s="452"/>
      <c r="F89" s="452"/>
      <c r="G89" s="452"/>
      <c r="H89" s="452"/>
      <c r="I89" s="452"/>
      <c r="J89" s="452"/>
      <c r="K89" s="452"/>
      <c r="L89" s="452"/>
      <c r="M89" s="452"/>
      <c r="N89" s="452"/>
      <c r="O89" s="452"/>
      <c r="P89" s="452"/>
      <c r="Q89" s="452"/>
      <c r="R89" s="452"/>
      <c r="S89" s="452"/>
      <c r="T89" s="453"/>
      <c r="U89" s="451" t="s">
        <v>307</v>
      </c>
      <c r="V89" s="452"/>
      <c r="W89" s="452"/>
      <c r="X89" s="452"/>
      <c r="Y89" s="452"/>
      <c r="Z89" s="453"/>
      <c r="AA89" s="475"/>
      <c r="AB89" s="476"/>
      <c r="AC89" s="476"/>
      <c r="AD89" s="476"/>
      <c r="AE89" s="476"/>
      <c r="AF89" s="477"/>
      <c r="AG89" s="475"/>
      <c r="AH89" s="476"/>
      <c r="AI89" s="476"/>
      <c r="AJ89" s="476"/>
      <c r="AK89" s="476"/>
      <c r="AL89" s="476"/>
      <c r="AM89" s="476"/>
      <c r="AN89" s="477"/>
    </row>
    <row r="90" spans="1:41" ht="16.5" customHeight="1" x14ac:dyDescent="0.3">
      <c r="A90" s="451" t="s">
        <v>308</v>
      </c>
      <c r="B90" s="452"/>
      <c r="C90" s="452"/>
      <c r="D90" s="452"/>
      <c r="E90" s="452"/>
      <c r="F90" s="452"/>
      <c r="G90" s="452"/>
      <c r="H90" s="452"/>
      <c r="I90" s="452"/>
      <c r="J90" s="452"/>
      <c r="K90" s="452"/>
      <c r="L90" s="452"/>
      <c r="M90" s="452"/>
      <c r="N90" s="452"/>
      <c r="O90" s="452"/>
      <c r="P90" s="452"/>
      <c r="Q90" s="452"/>
      <c r="R90" s="452"/>
      <c r="S90" s="452"/>
      <c r="T90" s="453"/>
      <c r="U90" s="451" t="s">
        <v>309</v>
      </c>
      <c r="V90" s="452"/>
      <c r="W90" s="452"/>
      <c r="X90" s="452"/>
      <c r="Y90" s="452"/>
      <c r="Z90" s="453"/>
      <c r="AA90" s="475"/>
      <c r="AB90" s="476"/>
      <c r="AC90" s="476"/>
      <c r="AD90" s="476"/>
      <c r="AE90" s="476"/>
      <c r="AF90" s="477"/>
      <c r="AG90" s="475"/>
      <c r="AH90" s="476"/>
      <c r="AI90" s="476"/>
      <c r="AJ90" s="476"/>
      <c r="AK90" s="476"/>
      <c r="AL90" s="476"/>
      <c r="AM90" s="476"/>
      <c r="AN90" s="477"/>
    </row>
    <row r="91" spans="1:41" ht="16.5" customHeight="1" x14ac:dyDescent="0.3">
      <c r="A91" s="451" t="s">
        <v>310</v>
      </c>
      <c r="B91" s="452"/>
      <c r="C91" s="452"/>
      <c r="D91" s="452"/>
      <c r="E91" s="452"/>
      <c r="F91" s="452"/>
      <c r="G91" s="452"/>
      <c r="H91" s="452"/>
      <c r="I91" s="452"/>
      <c r="J91" s="452"/>
      <c r="K91" s="452"/>
      <c r="L91" s="452"/>
      <c r="M91" s="452"/>
      <c r="N91" s="452"/>
      <c r="O91" s="452"/>
      <c r="P91" s="452"/>
      <c r="Q91" s="452"/>
      <c r="R91" s="452"/>
      <c r="S91" s="452"/>
      <c r="T91" s="453"/>
      <c r="U91" s="451" t="s">
        <v>311</v>
      </c>
      <c r="V91" s="452"/>
      <c r="W91" s="452"/>
      <c r="X91" s="452"/>
      <c r="Y91" s="452"/>
      <c r="Z91" s="453"/>
      <c r="AA91" s="475"/>
      <c r="AB91" s="476"/>
      <c r="AC91" s="476"/>
      <c r="AD91" s="476"/>
      <c r="AE91" s="476"/>
      <c r="AF91" s="477"/>
      <c r="AG91" s="475"/>
      <c r="AH91" s="476"/>
      <c r="AI91" s="476"/>
      <c r="AJ91" s="476"/>
      <c r="AK91" s="476"/>
      <c r="AL91" s="476"/>
      <c r="AM91" s="476"/>
      <c r="AN91" s="477"/>
    </row>
    <row r="92" spans="1:41" ht="128.5" customHeight="1" x14ac:dyDescent="0.3">
      <c r="A92" s="478" t="s">
        <v>312</v>
      </c>
      <c r="B92" s="479"/>
      <c r="C92" s="479"/>
      <c r="D92" s="479"/>
      <c r="E92" s="479"/>
      <c r="F92" s="479"/>
      <c r="G92" s="479"/>
      <c r="H92" s="479"/>
      <c r="I92" s="479"/>
      <c r="J92" s="479"/>
      <c r="K92" s="479"/>
      <c r="L92" s="479"/>
      <c r="M92" s="479"/>
      <c r="N92" s="479"/>
      <c r="O92" s="479"/>
      <c r="P92" s="479"/>
      <c r="Q92" s="479"/>
      <c r="R92" s="479"/>
      <c r="S92" s="479"/>
      <c r="T92" s="479"/>
      <c r="U92" s="479"/>
      <c r="V92" s="479"/>
      <c r="W92" s="479"/>
      <c r="X92" s="479"/>
      <c r="Y92" s="479"/>
      <c r="Z92" s="479"/>
      <c r="AA92" s="479"/>
      <c r="AB92" s="479"/>
      <c r="AC92" s="479"/>
      <c r="AD92" s="479"/>
      <c r="AE92" s="479"/>
      <c r="AF92" s="479"/>
      <c r="AG92" s="479"/>
      <c r="AH92" s="479"/>
      <c r="AI92" s="479"/>
      <c r="AJ92" s="479"/>
      <c r="AK92" s="479"/>
      <c r="AL92" s="479"/>
      <c r="AM92" s="480"/>
      <c r="AN92" s="462"/>
      <c r="AO92" s="462"/>
    </row>
    <row r="93" spans="1:41" ht="24" customHeight="1" x14ac:dyDescent="0.3">
      <c r="A93" s="466" t="s">
        <v>278</v>
      </c>
      <c r="B93" s="467"/>
      <c r="C93" s="467"/>
      <c r="D93" s="467"/>
      <c r="E93" s="467"/>
      <c r="F93" s="467"/>
      <c r="G93" s="467"/>
      <c r="H93" s="467"/>
      <c r="I93" s="467"/>
      <c r="J93" s="467"/>
      <c r="K93" s="467"/>
      <c r="L93" s="468"/>
      <c r="M93" s="469" t="s">
        <v>279</v>
      </c>
      <c r="N93" s="470"/>
      <c r="O93" s="470"/>
      <c r="P93" s="470"/>
      <c r="Q93" s="470"/>
      <c r="R93" s="470"/>
      <c r="S93" s="471"/>
      <c r="T93" s="469" t="s">
        <v>313</v>
      </c>
      <c r="U93" s="471"/>
      <c r="V93" s="466" t="s">
        <v>281</v>
      </c>
      <c r="W93" s="467"/>
      <c r="X93" s="467"/>
      <c r="Y93" s="467"/>
      <c r="Z93" s="467"/>
      <c r="AA93" s="467"/>
      <c r="AB93" s="467"/>
      <c r="AC93" s="467"/>
      <c r="AD93" s="467"/>
      <c r="AE93" s="467"/>
      <c r="AF93" s="467"/>
      <c r="AG93" s="467"/>
      <c r="AH93" s="467"/>
      <c r="AI93" s="467"/>
      <c r="AJ93" s="467"/>
      <c r="AK93" s="467"/>
      <c r="AL93" s="468"/>
      <c r="AM93" s="8"/>
      <c r="AN93" s="445"/>
      <c r="AO93" s="445"/>
    </row>
    <row r="94" spans="1:41" ht="65.25" customHeight="1" x14ac:dyDescent="0.35">
      <c r="A94" s="451" t="s">
        <v>314</v>
      </c>
      <c r="B94" s="452"/>
      <c r="C94" s="452"/>
      <c r="D94" s="452"/>
      <c r="E94" s="452"/>
      <c r="F94" s="452"/>
      <c r="G94" s="452"/>
      <c r="H94" s="452"/>
      <c r="I94" s="452"/>
      <c r="J94" s="452"/>
      <c r="K94" s="452"/>
      <c r="L94" s="453"/>
      <c r="M94" s="472" t="s">
        <v>315</v>
      </c>
      <c r="N94" s="473"/>
      <c r="O94" s="473"/>
      <c r="P94" s="473"/>
      <c r="Q94" s="473"/>
      <c r="R94" s="473"/>
      <c r="S94" s="474"/>
      <c r="T94" s="472" t="s">
        <v>316</v>
      </c>
      <c r="U94" s="474"/>
      <c r="V94" s="472" t="s">
        <v>317</v>
      </c>
      <c r="W94" s="473"/>
      <c r="X94" s="473"/>
      <c r="Y94" s="473"/>
      <c r="Z94" s="473"/>
      <c r="AA94" s="473"/>
      <c r="AB94" s="473"/>
      <c r="AC94" s="473"/>
      <c r="AD94" s="473"/>
      <c r="AE94" s="473"/>
      <c r="AF94" s="473"/>
      <c r="AG94" s="473"/>
      <c r="AH94" s="473"/>
      <c r="AI94" s="473"/>
      <c r="AJ94" s="473"/>
      <c r="AK94" s="473"/>
      <c r="AL94" s="473"/>
      <c r="AM94" s="474"/>
      <c r="AN94" s="462"/>
      <c r="AO94" s="462"/>
    </row>
    <row r="95" spans="1:41" ht="51" customHeight="1" x14ac:dyDescent="0.3">
      <c r="A95" s="451" t="s">
        <v>318</v>
      </c>
      <c r="B95" s="452"/>
      <c r="C95" s="452"/>
      <c r="D95" s="452"/>
      <c r="E95" s="452"/>
      <c r="F95" s="452"/>
      <c r="G95" s="452"/>
      <c r="H95" s="452"/>
      <c r="I95" s="452"/>
      <c r="J95" s="452"/>
      <c r="K95" s="452"/>
      <c r="L95" s="453"/>
      <c r="M95" s="454">
        <v>6350167</v>
      </c>
      <c r="N95" s="455"/>
      <c r="O95" s="455"/>
      <c r="P95" s="455"/>
      <c r="Q95" s="455"/>
      <c r="R95" s="455"/>
      <c r="S95" s="456"/>
      <c r="T95" s="457" t="s">
        <v>319</v>
      </c>
      <c r="U95" s="458"/>
      <c r="V95" s="459" t="s">
        <v>317</v>
      </c>
      <c r="W95" s="460"/>
      <c r="X95" s="460"/>
      <c r="Y95" s="460"/>
      <c r="Z95" s="460"/>
      <c r="AA95" s="460"/>
      <c r="AB95" s="460"/>
      <c r="AC95" s="460"/>
      <c r="AD95" s="460"/>
      <c r="AE95" s="460"/>
      <c r="AF95" s="460"/>
      <c r="AG95" s="460"/>
      <c r="AH95" s="460"/>
      <c r="AI95" s="460"/>
      <c r="AJ95" s="460"/>
      <c r="AK95" s="460"/>
      <c r="AL95" s="460"/>
      <c r="AM95" s="461"/>
      <c r="AN95" s="462"/>
      <c r="AO95" s="462"/>
    </row>
    <row r="96" spans="1:41" ht="51.65" customHeight="1" x14ac:dyDescent="0.3">
      <c r="A96" s="451" t="s">
        <v>320</v>
      </c>
      <c r="B96" s="452"/>
      <c r="C96" s="452"/>
      <c r="D96" s="452"/>
      <c r="E96" s="452"/>
      <c r="F96" s="452"/>
      <c r="G96" s="452"/>
      <c r="H96" s="452"/>
      <c r="I96" s="452"/>
      <c r="J96" s="452"/>
      <c r="K96" s="452"/>
      <c r="L96" s="453"/>
      <c r="M96" s="463">
        <v>5243175</v>
      </c>
      <c r="N96" s="464"/>
      <c r="O96" s="464"/>
      <c r="P96" s="464"/>
      <c r="Q96" s="464"/>
      <c r="R96" s="464"/>
      <c r="S96" s="465"/>
      <c r="T96" s="459" t="s">
        <v>316</v>
      </c>
      <c r="U96" s="461"/>
      <c r="V96" s="459" t="s">
        <v>321</v>
      </c>
      <c r="W96" s="460"/>
      <c r="X96" s="460"/>
      <c r="Y96" s="460"/>
      <c r="Z96" s="460"/>
      <c r="AA96" s="460"/>
      <c r="AB96" s="460"/>
      <c r="AC96" s="460"/>
      <c r="AD96" s="460"/>
      <c r="AE96" s="460"/>
      <c r="AF96" s="460"/>
      <c r="AG96" s="460"/>
      <c r="AH96" s="460"/>
      <c r="AI96" s="460"/>
      <c r="AJ96" s="460"/>
      <c r="AK96" s="460"/>
      <c r="AL96" s="460"/>
      <c r="AM96" s="461"/>
      <c r="AN96" s="462"/>
      <c r="AO96" s="462"/>
    </row>
    <row r="97" spans="1:41" ht="23.9" customHeight="1" x14ac:dyDescent="0.3">
      <c r="A97" s="450" t="s">
        <v>322</v>
      </c>
      <c r="B97" s="450"/>
      <c r="C97" s="450"/>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row>
    <row r="98" spans="1:41" ht="25.5" customHeight="1" x14ac:dyDescent="0.3">
      <c r="A98" s="437" t="s">
        <v>323</v>
      </c>
      <c r="B98" s="437"/>
      <c r="C98" s="437"/>
      <c r="D98" s="437"/>
      <c r="E98" s="437"/>
      <c r="F98" s="437"/>
      <c r="G98" s="437"/>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37"/>
      <c r="AM98" s="437"/>
      <c r="AN98" s="437"/>
      <c r="AO98" s="437"/>
    </row>
  </sheetData>
  <mergeCells count="423">
    <mergeCell ref="A1:AS1"/>
    <mergeCell ref="A2:AR2"/>
    <mergeCell ref="A3:AR3"/>
    <mergeCell ref="A4:E4"/>
    <mergeCell ref="F4:O4"/>
    <mergeCell ref="P4:V4"/>
    <mergeCell ref="W4:AC4"/>
    <mergeCell ref="AD4:AK4"/>
    <mergeCell ref="AL4:AR4"/>
    <mergeCell ref="A5:AR5"/>
    <mergeCell ref="A6:E8"/>
    <mergeCell ref="F6:O6"/>
    <mergeCell ref="P6:V8"/>
    <mergeCell ref="W6:AC8"/>
    <mergeCell ref="AD6:AK8"/>
    <mergeCell ref="AL6:AR8"/>
    <mergeCell ref="G7:O7"/>
    <mergeCell ref="F8:O8"/>
    <mergeCell ref="A12:E12"/>
    <mergeCell ref="F12:O12"/>
    <mergeCell ref="P12:V12"/>
    <mergeCell ref="W12:AC12"/>
    <mergeCell ref="AD12:AK12"/>
    <mergeCell ref="AL12:AR12"/>
    <mergeCell ref="AD9:AK10"/>
    <mergeCell ref="AL9:AR10"/>
    <mergeCell ref="F10:O10"/>
    <mergeCell ref="A11:E11"/>
    <mergeCell ref="F11:O11"/>
    <mergeCell ref="P11:V11"/>
    <mergeCell ref="W11:AC11"/>
    <mergeCell ref="AD11:AK11"/>
    <mergeCell ref="AL11:AR11"/>
    <mergeCell ref="A9:E10"/>
    <mergeCell ref="F9:H9"/>
    <mergeCell ref="I9:J9"/>
    <mergeCell ref="K9:O9"/>
    <mergeCell ref="P9:V10"/>
    <mergeCell ref="W9:AC10"/>
    <mergeCell ref="A14:E14"/>
    <mergeCell ref="F14:O14"/>
    <mergeCell ref="P14:V14"/>
    <mergeCell ref="W14:AC14"/>
    <mergeCell ref="AD14:AK14"/>
    <mergeCell ref="AL14:AR14"/>
    <mergeCell ref="A13:E13"/>
    <mergeCell ref="F13:O13"/>
    <mergeCell ref="P13:V13"/>
    <mergeCell ref="W13:AC13"/>
    <mergeCell ref="AD13:AK13"/>
    <mergeCell ref="AL13:AR13"/>
    <mergeCell ref="A15:E16"/>
    <mergeCell ref="F15:O15"/>
    <mergeCell ref="P15:V16"/>
    <mergeCell ref="W15:AC16"/>
    <mergeCell ref="AD15:AK16"/>
    <mergeCell ref="AL15:AR16"/>
    <mergeCell ref="F16:H16"/>
    <mergeCell ref="I16:K16"/>
    <mergeCell ref="L16:O16"/>
    <mergeCell ref="A17:B17"/>
    <mergeCell ref="A18:C18"/>
    <mergeCell ref="A19:B19"/>
    <mergeCell ref="A20:AQ20"/>
    <mergeCell ref="A21:E21"/>
    <mergeCell ref="F21:O21"/>
    <mergeCell ref="P21:W21"/>
    <mergeCell ref="X21:AC21"/>
    <mergeCell ref="AD21:AJ21"/>
    <mergeCell ref="AK21:AQ21"/>
    <mergeCell ref="A23:E23"/>
    <mergeCell ref="F23:O23"/>
    <mergeCell ref="P23:W23"/>
    <mergeCell ref="X23:AC23"/>
    <mergeCell ref="AD23:AJ23"/>
    <mergeCell ref="AK23:AQ23"/>
    <mergeCell ref="A22:E22"/>
    <mergeCell ref="F22:O22"/>
    <mergeCell ref="P22:W22"/>
    <mergeCell ref="X22:AC22"/>
    <mergeCell ref="AD22:AJ22"/>
    <mergeCell ref="AK22:AQ22"/>
    <mergeCell ref="A25:E25"/>
    <mergeCell ref="F25:O25"/>
    <mergeCell ref="P25:W25"/>
    <mergeCell ref="X25:AC25"/>
    <mergeCell ref="AD25:AJ25"/>
    <mergeCell ref="AK25:AQ25"/>
    <mergeCell ref="A24:E24"/>
    <mergeCell ref="F24:O24"/>
    <mergeCell ref="P24:W24"/>
    <mergeCell ref="X24:AC24"/>
    <mergeCell ref="AD24:AJ24"/>
    <mergeCell ref="AK24:AQ24"/>
    <mergeCell ref="A27:E27"/>
    <mergeCell ref="F27:O27"/>
    <mergeCell ref="P27:W27"/>
    <mergeCell ref="X27:AC27"/>
    <mergeCell ref="AD27:AJ27"/>
    <mergeCell ref="AK27:AQ27"/>
    <mergeCell ref="A26:E26"/>
    <mergeCell ref="F26:O26"/>
    <mergeCell ref="P26:W26"/>
    <mergeCell ref="X26:AC26"/>
    <mergeCell ref="AD26:AJ26"/>
    <mergeCell ref="AK26:AQ26"/>
    <mergeCell ref="B29:F29"/>
    <mergeCell ref="G29:P29"/>
    <mergeCell ref="Q29:X29"/>
    <mergeCell ref="Y29:AD29"/>
    <mergeCell ref="AE29:AK29"/>
    <mergeCell ref="AL29:AR29"/>
    <mergeCell ref="B28:F28"/>
    <mergeCell ref="G28:P28"/>
    <mergeCell ref="Q28:X28"/>
    <mergeCell ref="Y28:AD28"/>
    <mergeCell ref="AE28:AK28"/>
    <mergeCell ref="AL28:AR28"/>
    <mergeCell ref="A33:G33"/>
    <mergeCell ref="H33:R33"/>
    <mergeCell ref="S33:AE33"/>
    <mergeCell ref="AF33:AR33"/>
    <mergeCell ref="A34:G34"/>
    <mergeCell ref="H34:R34"/>
    <mergeCell ref="S34:AE34"/>
    <mergeCell ref="AF34:AR34"/>
    <mergeCell ref="AH30:AK30"/>
    <mergeCell ref="AL30:AR30"/>
    <mergeCell ref="A31:AR31"/>
    <mergeCell ref="A32:G32"/>
    <mergeCell ref="H32:R32"/>
    <mergeCell ref="S32:AE32"/>
    <mergeCell ref="AF32:AR32"/>
    <mergeCell ref="B30:F30"/>
    <mergeCell ref="H30:P30"/>
    <mergeCell ref="S30:X30"/>
    <mergeCell ref="Y30:AA30"/>
    <mergeCell ref="AB30:AD30"/>
    <mergeCell ref="AF30:AG30"/>
    <mergeCell ref="A37:G37"/>
    <mergeCell ref="H37:R37"/>
    <mergeCell ref="S37:AE37"/>
    <mergeCell ref="AF37:AR37"/>
    <mergeCell ref="A38:G38"/>
    <mergeCell ref="H38:R38"/>
    <mergeCell ref="S38:AE38"/>
    <mergeCell ref="AF38:AR38"/>
    <mergeCell ref="A35:G35"/>
    <mergeCell ref="H35:R35"/>
    <mergeCell ref="S35:AE35"/>
    <mergeCell ref="AF35:AR35"/>
    <mergeCell ref="A36:G36"/>
    <mergeCell ref="H36:R36"/>
    <mergeCell ref="S36:AE36"/>
    <mergeCell ref="AF36:AR36"/>
    <mergeCell ref="A39:G39"/>
    <mergeCell ref="H39:R39"/>
    <mergeCell ref="S39:AE39"/>
    <mergeCell ref="AF39:AR39"/>
    <mergeCell ref="A40:AS40"/>
    <mergeCell ref="B41:G41"/>
    <mergeCell ref="H41:Q41"/>
    <mergeCell ref="R41:AA41"/>
    <mergeCell ref="AB41:AG41"/>
    <mergeCell ref="AH41:AR41"/>
    <mergeCell ref="A44:D44"/>
    <mergeCell ref="E44:N44"/>
    <mergeCell ref="O44:U44"/>
    <mergeCell ref="V44:AB44"/>
    <mergeCell ref="AC44:AI44"/>
    <mergeCell ref="AJ44:AP44"/>
    <mergeCell ref="A42:AP42"/>
    <mergeCell ref="A43:D43"/>
    <mergeCell ref="E43:N43"/>
    <mergeCell ref="O43:U43"/>
    <mergeCell ref="V43:AB43"/>
    <mergeCell ref="AC43:AI43"/>
    <mergeCell ref="AJ43:AP43"/>
    <mergeCell ref="A46:D46"/>
    <mergeCell ref="E46:N46"/>
    <mergeCell ref="O46:U46"/>
    <mergeCell ref="V46:AB46"/>
    <mergeCell ref="AC46:AI46"/>
    <mergeCell ref="AJ46:AP46"/>
    <mergeCell ref="A45:D45"/>
    <mergeCell ref="E45:N45"/>
    <mergeCell ref="O45:U45"/>
    <mergeCell ref="V45:AB45"/>
    <mergeCell ref="AC45:AI45"/>
    <mergeCell ref="AJ45:AP45"/>
    <mergeCell ref="A48:D48"/>
    <mergeCell ref="E48:N48"/>
    <mergeCell ref="O48:U48"/>
    <mergeCell ref="V48:AB48"/>
    <mergeCell ref="AC48:AI48"/>
    <mergeCell ref="AJ48:AP48"/>
    <mergeCell ref="A47:D47"/>
    <mergeCell ref="E47:N47"/>
    <mergeCell ref="O47:U47"/>
    <mergeCell ref="V47:AB47"/>
    <mergeCell ref="AC47:AI47"/>
    <mergeCell ref="AJ47:AP47"/>
    <mergeCell ref="A50:D50"/>
    <mergeCell ref="E50:N50"/>
    <mergeCell ref="O50:U50"/>
    <mergeCell ref="V50:AB50"/>
    <mergeCell ref="AC50:AI50"/>
    <mergeCell ref="AJ50:AP50"/>
    <mergeCell ref="A49:D49"/>
    <mergeCell ref="E49:N49"/>
    <mergeCell ref="O49:U49"/>
    <mergeCell ref="V49:AB49"/>
    <mergeCell ref="AC49:AI49"/>
    <mergeCell ref="AJ49:AP49"/>
    <mergeCell ref="A52:D52"/>
    <mergeCell ref="E52:N52"/>
    <mergeCell ref="O52:U52"/>
    <mergeCell ref="V52:AB52"/>
    <mergeCell ref="AC52:AI52"/>
    <mergeCell ref="AJ52:AP52"/>
    <mergeCell ref="A51:D51"/>
    <mergeCell ref="E51:N51"/>
    <mergeCell ref="O51:U51"/>
    <mergeCell ref="V51:AB51"/>
    <mergeCell ref="AC51:AI51"/>
    <mergeCell ref="AJ51:AP51"/>
    <mergeCell ref="A55:F55"/>
    <mergeCell ref="G55:O55"/>
    <mergeCell ref="P55:Y55"/>
    <mergeCell ref="Z55:AH55"/>
    <mergeCell ref="AI55:AJ55"/>
    <mergeCell ref="AK55:AR55"/>
    <mergeCell ref="A53:AR53"/>
    <mergeCell ref="A54:F54"/>
    <mergeCell ref="G54:O54"/>
    <mergeCell ref="P54:Y54"/>
    <mergeCell ref="Z54:AH54"/>
    <mergeCell ref="AI54:AJ54"/>
    <mergeCell ref="AK54:AR54"/>
    <mergeCell ref="A57:F57"/>
    <mergeCell ref="G57:O57"/>
    <mergeCell ref="P57:Y57"/>
    <mergeCell ref="Z57:AH57"/>
    <mergeCell ref="AI57:AJ57"/>
    <mergeCell ref="AK57:AR57"/>
    <mergeCell ref="A56:F56"/>
    <mergeCell ref="G56:O56"/>
    <mergeCell ref="P56:Y56"/>
    <mergeCell ref="Z56:AH56"/>
    <mergeCell ref="AI56:AJ56"/>
    <mergeCell ref="AK56:AR56"/>
    <mergeCell ref="A59:F59"/>
    <mergeCell ref="G59:O59"/>
    <mergeCell ref="P59:Y59"/>
    <mergeCell ref="Z59:AH59"/>
    <mergeCell ref="AI59:AJ59"/>
    <mergeCell ref="AK59:AR59"/>
    <mergeCell ref="A58:F58"/>
    <mergeCell ref="G58:O58"/>
    <mergeCell ref="P58:Y58"/>
    <mergeCell ref="Z58:AH58"/>
    <mergeCell ref="AI58:AJ58"/>
    <mergeCell ref="AK58:AR58"/>
    <mergeCell ref="A61:F61"/>
    <mergeCell ref="G61:O61"/>
    <mergeCell ref="P61:Y61"/>
    <mergeCell ref="Z61:AH61"/>
    <mergeCell ref="AI61:AJ61"/>
    <mergeCell ref="AK61:AR61"/>
    <mergeCell ref="A60:F60"/>
    <mergeCell ref="G60:O60"/>
    <mergeCell ref="P60:Y60"/>
    <mergeCell ref="Z60:AH60"/>
    <mergeCell ref="AI60:AJ60"/>
    <mergeCell ref="AK60:AR60"/>
    <mergeCell ref="I65:M65"/>
    <mergeCell ref="F66:H66"/>
    <mergeCell ref="J66:M66"/>
    <mergeCell ref="F67:I67"/>
    <mergeCell ref="J67:N67"/>
    <mergeCell ref="A68:E68"/>
    <mergeCell ref="F68:O68"/>
    <mergeCell ref="A62:AR62"/>
    <mergeCell ref="A63:E67"/>
    <mergeCell ref="F63:O63"/>
    <mergeCell ref="P63:V67"/>
    <mergeCell ref="W63:AC67"/>
    <mergeCell ref="AD63:AI67"/>
    <mergeCell ref="AJ63:AR67"/>
    <mergeCell ref="F64:N64"/>
    <mergeCell ref="O64:O67"/>
    <mergeCell ref="F65:H65"/>
    <mergeCell ref="P68:V68"/>
    <mergeCell ref="W68:AC68"/>
    <mergeCell ref="AD68:AI68"/>
    <mergeCell ref="AJ68:AR68"/>
    <mergeCell ref="A69:E69"/>
    <mergeCell ref="F69:O69"/>
    <mergeCell ref="P69:V69"/>
    <mergeCell ref="W69:AC69"/>
    <mergeCell ref="AD69:AI69"/>
    <mergeCell ref="AJ69:AR69"/>
    <mergeCell ref="A71:E71"/>
    <mergeCell ref="F71:O71"/>
    <mergeCell ref="P71:V71"/>
    <mergeCell ref="W71:AC71"/>
    <mergeCell ref="AD71:AI71"/>
    <mergeCell ref="AJ71:AR71"/>
    <mergeCell ref="A70:E70"/>
    <mergeCell ref="F70:O70"/>
    <mergeCell ref="P70:V70"/>
    <mergeCell ref="W70:AC70"/>
    <mergeCell ref="AD70:AI70"/>
    <mergeCell ref="AJ70:AR70"/>
    <mergeCell ref="A73:E73"/>
    <mergeCell ref="F73:O73"/>
    <mergeCell ref="P73:V73"/>
    <mergeCell ref="W73:AC73"/>
    <mergeCell ref="AD73:AI73"/>
    <mergeCell ref="AJ73:AR73"/>
    <mergeCell ref="A72:E72"/>
    <mergeCell ref="F72:O72"/>
    <mergeCell ref="P72:V72"/>
    <mergeCell ref="W72:AC72"/>
    <mergeCell ref="AD72:AI72"/>
    <mergeCell ref="AJ72:AR72"/>
    <mergeCell ref="A75:E75"/>
    <mergeCell ref="F75:O75"/>
    <mergeCell ref="P75:V75"/>
    <mergeCell ref="W75:AC75"/>
    <mergeCell ref="AD75:AI75"/>
    <mergeCell ref="AJ75:AR75"/>
    <mergeCell ref="A74:E74"/>
    <mergeCell ref="F74:O74"/>
    <mergeCell ref="P74:V74"/>
    <mergeCell ref="W74:AC74"/>
    <mergeCell ref="AD74:AI74"/>
    <mergeCell ref="AJ74:AR74"/>
    <mergeCell ref="A79:T79"/>
    <mergeCell ref="U79:Z79"/>
    <mergeCell ref="AA79:AF79"/>
    <mergeCell ref="AG79:AN79"/>
    <mergeCell ref="A80:T80"/>
    <mergeCell ref="U80:Z80"/>
    <mergeCell ref="AA80:AF80"/>
    <mergeCell ref="AG80:AN80"/>
    <mergeCell ref="A76:AN76"/>
    <mergeCell ref="A77:T77"/>
    <mergeCell ref="U77:Z77"/>
    <mergeCell ref="AA77:AF77"/>
    <mergeCell ref="AG77:AN77"/>
    <mergeCell ref="A78:T78"/>
    <mergeCell ref="U78:Z78"/>
    <mergeCell ref="AA78:AF78"/>
    <mergeCell ref="AG78:AN78"/>
    <mergeCell ref="A83:T83"/>
    <mergeCell ref="U83:Z83"/>
    <mergeCell ref="AA83:AF83"/>
    <mergeCell ref="AG83:AN83"/>
    <mergeCell ref="A84:T84"/>
    <mergeCell ref="U84:Z84"/>
    <mergeCell ref="AA84:AF84"/>
    <mergeCell ref="AG84:AN84"/>
    <mergeCell ref="A81:T81"/>
    <mergeCell ref="U81:Z81"/>
    <mergeCell ref="AA81:AF81"/>
    <mergeCell ref="AG81:AN81"/>
    <mergeCell ref="A82:T82"/>
    <mergeCell ref="U82:Z82"/>
    <mergeCell ref="AA82:AF82"/>
    <mergeCell ref="AG82:AN82"/>
    <mergeCell ref="A87:T87"/>
    <mergeCell ref="U87:Z87"/>
    <mergeCell ref="AA87:AF87"/>
    <mergeCell ref="AG87:AN87"/>
    <mergeCell ref="A88:T88"/>
    <mergeCell ref="U88:Z88"/>
    <mergeCell ref="AA88:AF88"/>
    <mergeCell ref="AG88:AN88"/>
    <mergeCell ref="A85:T85"/>
    <mergeCell ref="U85:Z85"/>
    <mergeCell ref="AA85:AF85"/>
    <mergeCell ref="AG85:AN85"/>
    <mergeCell ref="A86:T86"/>
    <mergeCell ref="U86:Z86"/>
    <mergeCell ref="AA86:AF86"/>
    <mergeCell ref="AG86:AN86"/>
    <mergeCell ref="A91:T91"/>
    <mergeCell ref="U91:Z91"/>
    <mergeCell ref="AA91:AF91"/>
    <mergeCell ref="AG91:AN91"/>
    <mergeCell ref="A92:AM92"/>
    <mergeCell ref="AN92:AO92"/>
    <mergeCell ref="A89:T89"/>
    <mergeCell ref="U89:Z89"/>
    <mergeCell ref="AA89:AF89"/>
    <mergeCell ref="AG89:AN89"/>
    <mergeCell ref="A90:T90"/>
    <mergeCell ref="U90:Z90"/>
    <mergeCell ref="AA90:AF90"/>
    <mergeCell ref="AG90:AN90"/>
    <mergeCell ref="A93:L93"/>
    <mergeCell ref="M93:S93"/>
    <mergeCell ref="T93:U93"/>
    <mergeCell ref="V93:AL93"/>
    <mergeCell ref="AN93:AO93"/>
    <mergeCell ref="A94:L94"/>
    <mergeCell ref="M94:S94"/>
    <mergeCell ref="T94:U94"/>
    <mergeCell ref="V94:AM94"/>
    <mergeCell ref="AN94:AO94"/>
    <mergeCell ref="A97:AO97"/>
    <mergeCell ref="A98:AO98"/>
    <mergeCell ref="A95:L95"/>
    <mergeCell ref="M95:S95"/>
    <mergeCell ref="T95:U95"/>
    <mergeCell ref="V95:AM95"/>
    <mergeCell ref="AN95:AO95"/>
    <mergeCell ref="A96:L96"/>
    <mergeCell ref="M96:S96"/>
    <mergeCell ref="T96:U96"/>
    <mergeCell ref="V96:AM96"/>
    <mergeCell ref="AN96:AO96"/>
  </mergeCells>
  <hyperlinks>
    <hyperlink ref="A2" r:id="rId1" display="mailto:healthpromotion@specialolympics.org" xr:uid="{9723F35A-1800-4C04-AC30-31F468972873}"/>
    <hyperlink ref="AD6" r:id="rId2" display="https://resources.specialolympics.org/Taxonomy/Health/Health_Promotion_INT.aspx" xr:uid="{43242DFD-508E-4D1D-91F3-A295155D2927}"/>
    <hyperlink ref="AD9" r:id="rId3" display="https://resources.specialolympics.org/Taxonomy/Health/Health_Promotion_INT.aspx" xr:uid="{653C5535-A3F8-470E-83BC-13A61BD24327}"/>
    <hyperlink ref="AD11" r:id="rId4" display="https://resources.specialolympics.org/Taxonomy/Health/Health_Promotion_INT.aspx" xr:uid="{E19FEDB3-93C8-4C59-B168-FB61978A47EF}"/>
    <hyperlink ref="AD12" r:id="rId5" display="https://resources.specialolympics.org/Taxonomy/Health/Health_Promotion_INT.aspx" xr:uid="{4B72FEA3-E6ED-4D5E-A200-1CDF0E9BB9A2}"/>
    <hyperlink ref="AD13" r:id="rId6" display="https://resources.specialolympics.org/Taxonomy/Health/Health_Promotion_INT.aspx" xr:uid="{2391514B-8F2F-4EEF-B430-4CC0D93EFEBC}"/>
    <hyperlink ref="AD14" r:id="rId7" display="https://resources.specialolympics.org/Taxonomy/Health/Health_Promotion_INT.aspx" xr:uid="{2FB6E3E9-3DDC-4A5F-AA4E-157C0412EDCA}"/>
    <hyperlink ref="AD15" r:id="rId8" display="https://resources.specialolympics.org/Taxonomy/Health/Health_Promotion_INT.aspx" xr:uid="{AE771A41-2FA4-448A-8905-9D3FF29A6C2A}"/>
    <hyperlink ref="A20" r:id="rId9" display="mailto:ppurcell@specialolympics.org" xr:uid="{FC253A9B-37AC-49B1-AF5D-E68F2194DB15}"/>
    <hyperlink ref="AD21" r:id="rId10" display="https://www.amazon.com/Seca-213-Portable-Stadiometer-Height-Rod/dp/B00311ERYU/ref%3Dsr_1_5_s_it?s=hpc&amp;amp%3Bie=UTF8&amp;amp%3Bqid=1523643136&amp;amp%3Bsr=1-5&amp;amp%3Bkeywords=Seca%2BStadiometer" xr:uid="{6ED5111A-65C5-498A-82FC-D9646BC0A4D8}"/>
    <hyperlink ref="AD22" r:id="rId11" display="https://us.secashop.com/products/flat-scales/seca-869/8691321004" xr:uid="{8BF5C532-418F-4F97-8412-69E8F80D4C98}"/>
    <hyperlink ref="AD23" r:id="rId12" display="mailto:healthpromotion@specialolympics.org" xr:uid="{A5E8E325-2AB5-4971-BC64-92EAB6F33B63}"/>
    <hyperlink ref="AD24" r:id="rId13" display="mailto:healthpromotion@specialolympics.org" xr:uid="{64E6A72C-2E47-4C81-9EEB-C3455A09DB68}"/>
    <hyperlink ref="P27" r:id="rId14" display="mailto:healthpromotion@specialolympics.org" xr:uid="{6BA5E5FE-928A-4D92-B541-ADDB7AD7A62B}"/>
    <hyperlink ref="AD27" r:id="rId15" display="https://resources.specialolympics.org/Taxonomy/Health/Health_Promotion_INT.aspx" xr:uid="{B383166F-0B89-4F5E-A6DA-516E51833A1C}"/>
    <hyperlink ref="A42" r:id="rId16" display="mailto:healthpromotion@specialolympics.org" xr:uid="{65257ABA-0CAF-4136-87FA-DA845892E14F}"/>
    <hyperlink ref="AC43" r:id="rId17" display="https://resources.specialolympics.org/Taxonomy/Health/Health_Promotion_INT.aspx" xr:uid="{19559478-5E63-45F8-B5F4-D44DA1DC8B73}"/>
    <hyperlink ref="AC44" r:id="rId18" display="mailto:healthpromotion@specialolympics.org" xr:uid="{13374916-4C55-4DA1-8202-88E1EA3904DA}"/>
    <hyperlink ref="AC45" r:id="rId19" display="http://www.enasco.com/product/WA29168HR" xr:uid="{56E93444-FAC3-4310-942A-505902F52EA1}"/>
    <hyperlink ref="AC46" r:id="rId20" display="http://www.healthedco.com/index.php/skeleton-floor-puzzle.html" xr:uid="{27055915-8B80-4AAA-BA05-B5E62F345A97}"/>
    <hyperlink ref="AC47" r:id="rId21" display="https://www.amazon.com/Trumpette-Inflatable-Bouncy-Rubber-Hopper/dp/B001FWY1H0/ref%3Dbr_lf_m_tpyfpuc45xmf5pb_ttl?_encoding=UTF8&amp;amp%3Bs=baby-products&amp;amp%3Bth=1" xr:uid="{0E4F2B0D-66DA-420B-83FC-0EE031AFFCF3}"/>
    <hyperlink ref="AC48" r:id="rId22" display="http://www.healthedco.com/index.php/skeleton-floor-puzzle.html" xr:uid="{3EE8BBA1-E296-4CDD-A210-9DFA09C559B8}"/>
    <hyperlink ref="AC49" r:id="rId23" display="http://www.healthedco.com/index.php/loss-of-a-bone-easel-display.html" xr:uid="{3D3F7AF5-E4DF-453E-B251-BCF0F396EFCF}"/>
    <hyperlink ref="AC50" r:id="rId24" display="mailto:healthpromotion@specialolympics.org" xr:uid="{25F7DF01-713F-42C4-B2FF-09FD29817CCA}"/>
    <hyperlink ref="AC51" r:id="rId25" display="https://www.amazon.com/Carlisle-LD250N03-Cateraide-Insulated-Dispenser/dp/B00BUTXMI2/ref%3Dasc_df_B00BUTXMI2/?tag=hyprod-20&amp;amp%3BlinkCode=df0&amp;amp%3Bhvadid=167130986292&amp;amp%3Bhvpos=1o1&amp;amp%3Bhvnetw=g&amp;amp%3Bhvrand=3521605742161909528&amp;amp%3Bhvpone&amp;amp%3Bhvptwo&amp;amp%3Bhvqmt&amp;amp%3Bhvdev=c&amp;amp%3Bhvdvcmdl&amp;amp%3Bhvlocint&amp;amp%3Bhvlocphy=9007533&amp;amp%3Bhvtargid=pla-309432888458&amp;amp%3Bpsc=1" xr:uid="{12C10467-637D-422F-BDA6-67AE886D0E89}"/>
    <hyperlink ref="AI57" r:id="rId26" display="https://app.smartsheet.com/b/form/b52c0db354ef46d8be113dd691ef792b" xr:uid="{182354B3-2B94-41F8-9222-F1474DF97C69}"/>
    <hyperlink ref="AI58" r:id="rId27" display="https://app.smartsheet.com/b/form/b52c0db354ef46d8be113dd691ef792b" xr:uid="{CAF32298-976D-467D-8372-772EEAFEB8B2}"/>
    <hyperlink ref="AD63" r:id="rId28" display="mailto:ppurcell@specialolympics.org" xr:uid="{43C2C98B-B36E-4FD6-AAFA-A96C931D0E7B}"/>
    <hyperlink ref="AD70" r:id="rId29" display="http://www.amazon.com/" xr:uid="{EBB0C07E-71E4-47AA-A6AF-8E413AD8AA42}"/>
    <hyperlink ref="A76" r:id="rId30" display="https://www.grantrequest.com/Login.aspx?ReturnUrl=%2fapplication.aspx%3fSA%3dSNA%26FID%3d35013%26sid%3d6096&amp;SA=SNA&amp;FID=35013&amp;sid=6096" xr:uid="{605FAB66-3C65-4A0F-A3B5-85FF5E98214B}"/>
    <hyperlink ref="A92" r:id="rId31" display="https://www.grantrequest.com/Login.aspx?ReturnUrl=%2fapplication.aspx%3fSA%3dSNA%26FID%3d35013%26sid%3d6096&amp;SA=SNA&amp;FID=35013&amp;sid=6096" xr:uid="{80D6FD34-7EAD-42A8-89E3-D211D3DAC7E0}"/>
  </hyperlinks>
  <pageMargins left="0.7" right="0.7" top="0.75" bottom="0.75" header="0.3" footer="0.3"/>
  <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2B4E0-2F05-484D-898E-3742052A75B5}">
  <dimension ref="A1:AS80"/>
  <sheetViews>
    <sheetView topLeftCell="A11" workbookViewId="0">
      <selection activeCell="G38" sqref="G38:O38"/>
    </sheetView>
  </sheetViews>
  <sheetFormatPr defaultRowHeight="13" x14ac:dyDescent="0.3"/>
  <cols>
    <col min="1" max="1" width="1.19921875" customWidth="1"/>
    <col min="2" max="2" width="5.796875" customWidth="1"/>
    <col min="3" max="3" width="3.296875" customWidth="1"/>
    <col min="4" max="4" width="10.296875" customWidth="1"/>
    <col min="5" max="5" width="2.19921875" customWidth="1"/>
    <col min="6" max="6" width="1.19921875" customWidth="1"/>
    <col min="7" max="8" width="2.19921875" customWidth="1"/>
    <col min="9" max="12" width="3.296875" customWidth="1"/>
    <col min="13" max="13" width="1.19921875" customWidth="1"/>
    <col min="14" max="14" width="3.296875" customWidth="1"/>
    <col min="15" max="15" width="1.19921875" customWidth="1"/>
    <col min="16" max="16" width="2.19921875" customWidth="1"/>
    <col min="17" max="17" width="4.69921875" customWidth="1"/>
    <col min="18" max="18" width="5.796875" customWidth="1"/>
    <col min="19" max="19" width="10.296875" customWidth="1"/>
    <col min="20" max="20" width="3.296875" customWidth="1"/>
    <col min="21" max="21" width="12.69921875" customWidth="1"/>
    <col min="22" max="22" width="2.19921875" customWidth="1"/>
    <col min="23" max="25" width="1.19921875" customWidth="1"/>
    <col min="26" max="27" width="3.296875" customWidth="1"/>
    <col min="28" max="28" width="9.296875" customWidth="1"/>
    <col min="29" max="29" width="2.19921875" customWidth="1"/>
    <col min="30" max="30" width="1.19921875" customWidth="1"/>
    <col min="31" max="31" width="2.19921875" customWidth="1"/>
    <col min="32" max="32" width="5.796875" customWidth="1"/>
    <col min="33" max="33" width="2.19921875" customWidth="1"/>
    <col min="34" max="34" width="9.296875" customWidth="1"/>
    <col min="35" max="35" width="18.69921875" customWidth="1"/>
    <col min="36" max="36" width="3.296875" customWidth="1"/>
    <col min="37" max="37" width="1.19921875" customWidth="1"/>
    <col min="38" max="38" width="6.796875" customWidth="1"/>
    <col min="39" max="39" width="2.19921875" customWidth="1"/>
    <col min="40" max="44" width="1.19921875" customWidth="1"/>
    <col min="45" max="45" width="6.796875" customWidth="1"/>
  </cols>
  <sheetData>
    <row r="1" spans="1:45" ht="21" customHeight="1" x14ac:dyDescent="0.3">
      <c r="A1" s="690" t="s">
        <v>149</v>
      </c>
      <c r="B1" s="690"/>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row>
    <row r="2" spans="1:45" ht="41.15" customHeight="1" x14ac:dyDescent="0.3">
      <c r="A2" s="691" t="s">
        <v>150</v>
      </c>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c r="AJ2" s="691"/>
      <c r="AK2" s="691"/>
      <c r="AL2" s="691"/>
      <c r="AM2" s="691"/>
      <c r="AN2" s="691"/>
      <c r="AO2" s="691"/>
      <c r="AP2" s="691"/>
      <c r="AQ2" s="691"/>
      <c r="AR2" s="691"/>
    </row>
    <row r="3" spans="1:45" s="13" customFormat="1" ht="15" customHeight="1" x14ac:dyDescent="0.3">
      <c r="A3" s="692" t="s">
        <v>151</v>
      </c>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692"/>
      <c r="AP3" s="692"/>
      <c r="AQ3" s="692"/>
      <c r="AR3" s="692"/>
    </row>
    <row r="4" spans="1:45" s="14" customFormat="1" ht="45" customHeight="1" x14ac:dyDescent="0.3">
      <c r="A4" s="693" t="s">
        <v>152</v>
      </c>
      <c r="B4" s="693"/>
      <c r="C4" s="693"/>
      <c r="D4" s="693"/>
      <c r="E4" s="693"/>
      <c r="F4" s="694" t="s">
        <v>153</v>
      </c>
      <c r="G4" s="694"/>
      <c r="H4" s="694"/>
      <c r="I4" s="694"/>
      <c r="J4" s="694"/>
      <c r="K4" s="694"/>
      <c r="L4" s="694"/>
      <c r="M4" s="694"/>
      <c r="N4" s="694"/>
      <c r="O4" s="694"/>
      <c r="P4" s="695" t="s">
        <v>154</v>
      </c>
      <c r="Q4" s="695"/>
      <c r="R4" s="695"/>
      <c r="S4" s="695"/>
      <c r="T4" s="695"/>
      <c r="U4" s="695"/>
      <c r="V4" s="695"/>
      <c r="W4" s="696" t="s">
        <v>155</v>
      </c>
      <c r="X4" s="696"/>
      <c r="Y4" s="696"/>
      <c r="Z4" s="696"/>
      <c r="AA4" s="696"/>
      <c r="AB4" s="696"/>
      <c r="AC4" s="696"/>
      <c r="AD4" s="697" t="s">
        <v>156</v>
      </c>
      <c r="AE4" s="697"/>
      <c r="AF4" s="697"/>
      <c r="AG4" s="697"/>
      <c r="AH4" s="697"/>
      <c r="AI4" s="697"/>
      <c r="AJ4" s="697"/>
      <c r="AK4" s="697"/>
      <c r="AL4" s="698" t="s">
        <v>157</v>
      </c>
      <c r="AM4" s="698"/>
      <c r="AN4" s="698"/>
      <c r="AO4" s="698"/>
      <c r="AP4" s="698"/>
      <c r="AQ4" s="698"/>
      <c r="AR4" s="698"/>
    </row>
    <row r="5" spans="1:45" ht="21" customHeight="1" x14ac:dyDescent="0.3">
      <c r="A5" s="553" t="s">
        <v>158</v>
      </c>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3"/>
      <c r="AP5" s="553"/>
      <c r="AQ5" s="553"/>
      <c r="AR5" s="553"/>
    </row>
    <row r="6" spans="1:45" ht="8.9" customHeight="1" x14ac:dyDescent="0.3">
      <c r="A6" s="702" t="s">
        <v>159</v>
      </c>
      <c r="B6" s="702"/>
      <c r="C6" s="702"/>
      <c r="D6" s="702"/>
      <c r="E6" s="702"/>
      <c r="F6" s="707"/>
      <c r="G6" s="708"/>
      <c r="H6" s="708"/>
      <c r="I6" s="708"/>
      <c r="J6" s="708"/>
      <c r="K6" s="708"/>
      <c r="L6" s="708"/>
      <c r="M6" s="708"/>
      <c r="N6" s="708"/>
      <c r="O6" s="709"/>
      <c r="P6" s="703" t="s">
        <v>160</v>
      </c>
      <c r="Q6" s="583"/>
      <c r="R6" s="583"/>
      <c r="S6" s="583"/>
      <c r="T6" s="583"/>
      <c r="U6" s="583"/>
      <c r="V6" s="583"/>
      <c r="W6" s="704" t="s">
        <v>161</v>
      </c>
      <c r="X6" s="704"/>
      <c r="Y6" s="704"/>
      <c r="Z6" s="704"/>
      <c r="AA6" s="704"/>
      <c r="AB6" s="704"/>
      <c r="AC6" s="704"/>
      <c r="AD6" s="705" t="s">
        <v>162</v>
      </c>
      <c r="AE6" s="705"/>
      <c r="AF6" s="705"/>
      <c r="AG6" s="705"/>
      <c r="AH6" s="705"/>
      <c r="AI6" s="705"/>
      <c r="AJ6" s="705"/>
      <c r="AK6" s="705"/>
      <c r="AL6" s="706" t="s">
        <v>163</v>
      </c>
      <c r="AM6" s="706"/>
      <c r="AN6" s="706"/>
      <c r="AO6" s="706"/>
      <c r="AP6" s="706"/>
      <c r="AQ6" s="706"/>
      <c r="AR6" s="706"/>
    </row>
    <row r="7" spans="1:45" ht="41.25" customHeight="1" x14ac:dyDescent="0.3">
      <c r="A7" s="702"/>
      <c r="B7" s="702"/>
      <c r="C7" s="702"/>
      <c r="D7" s="702"/>
      <c r="E7" s="702"/>
      <c r="F7" s="710"/>
      <c r="G7" s="711"/>
      <c r="H7" s="711"/>
      <c r="I7" s="711"/>
      <c r="J7" s="711"/>
      <c r="K7" s="711"/>
      <c r="L7" s="711"/>
      <c r="M7" s="711"/>
      <c r="N7" s="711"/>
      <c r="O7" s="712"/>
      <c r="P7" s="583"/>
      <c r="Q7" s="583"/>
      <c r="R7" s="583"/>
      <c r="S7" s="583"/>
      <c r="T7" s="583"/>
      <c r="U7" s="583"/>
      <c r="V7" s="583"/>
      <c r="W7" s="704"/>
      <c r="X7" s="704"/>
      <c r="Y7" s="704"/>
      <c r="Z7" s="704"/>
      <c r="AA7" s="704"/>
      <c r="AB7" s="704"/>
      <c r="AC7" s="704"/>
      <c r="AD7" s="705"/>
      <c r="AE7" s="705"/>
      <c r="AF7" s="705"/>
      <c r="AG7" s="705"/>
      <c r="AH7" s="705"/>
      <c r="AI7" s="705"/>
      <c r="AJ7" s="705"/>
      <c r="AK7" s="705"/>
      <c r="AL7" s="706"/>
      <c r="AM7" s="706"/>
      <c r="AN7" s="706"/>
      <c r="AO7" s="706"/>
      <c r="AP7" s="706"/>
      <c r="AQ7" s="706"/>
      <c r="AR7" s="706"/>
    </row>
    <row r="8" spans="1:45" ht="14.25" customHeight="1" x14ac:dyDescent="0.3">
      <c r="A8" s="702"/>
      <c r="B8" s="702"/>
      <c r="C8" s="702"/>
      <c r="D8" s="702"/>
      <c r="E8" s="702"/>
      <c r="F8" s="713"/>
      <c r="G8" s="714"/>
      <c r="H8" s="714"/>
      <c r="I8" s="714"/>
      <c r="J8" s="714"/>
      <c r="K8" s="714"/>
      <c r="L8" s="714"/>
      <c r="M8" s="714"/>
      <c r="N8" s="714"/>
      <c r="O8" s="715"/>
      <c r="P8" s="583"/>
      <c r="Q8" s="583"/>
      <c r="R8" s="583"/>
      <c r="S8" s="583"/>
      <c r="T8" s="583"/>
      <c r="U8" s="583"/>
      <c r="V8" s="583"/>
      <c r="W8" s="704"/>
      <c r="X8" s="704"/>
      <c r="Y8" s="704"/>
      <c r="Z8" s="704"/>
      <c r="AA8" s="704"/>
      <c r="AB8" s="704"/>
      <c r="AC8" s="704"/>
      <c r="AD8" s="705"/>
      <c r="AE8" s="705"/>
      <c r="AF8" s="705"/>
      <c r="AG8" s="705"/>
      <c r="AH8" s="705"/>
      <c r="AI8" s="705"/>
      <c r="AJ8" s="705"/>
      <c r="AK8" s="705"/>
      <c r="AL8" s="706"/>
      <c r="AM8" s="706"/>
      <c r="AN8" s="706"/>
      <c r="AO8" s="706"/>
      <c r="AP8" s="706"/>
      <c r="AQ8" s="706"/>
      <c r="AR8" s="706"/>
    </row>
    <row r="9" spans="1:45" ht="46.5" customHeight="1" x14ac:dyDescent="0.3">
      <c r="A9" s="717" t="s">
        <v>164</v>
      </c>
      <c r="B9" s="717"/>
      <c r="C9" s="717"/>
      <c r="D9" s="717"/>
      <c r="E9" s="717"/>
      <c r="F9" s="681"/>
      <c r="G9" s="682"/>
      <c r="H9" s="682"/>
      <c r="I9" s="682"/>
      <c r="J9" s="682"/>
      <c r="K9" s="682"/>
      <c r="L9" s="682"/>
      <c r="M9" s="682"/>
      <c r="N9" s="682"/>
      <c r="O9" s="683"/>
      <c r="P9" s="703" t="s">
        <v>165</v>
      </c>
      <c r="Q9" s="583"/>
      <c r="R9" s="583"/>
      <c r="S9" s="583"/>
      <c r="T9" s="583"/>
      <c r="U9" s="583"/>
      <c r="V9" s="583"/>
      <c r="W9" s="718" t="s">
        <v>166</v>
      </c>
      <c r="X9" s="718"/>
      <c r="Y9" s="718"/>
      <c r="Z9" s="718"/>
      <c r="AA9" s="718"/>
      <c r="AB9" s="718"/>
      <c r="AC9" s="718"/>
      <c r="AD9" s="716"/>
      <c r="AE9" s="716"/>
      <c r="AF9" s="716"/>
      <c r="AG9" s="716"/>
      <c r="AH9" s="716"/>
      <c r="AI9" s="716"/>
      <c r="AJ9" s="716"/>
      <c r="AK9" s="716"/>
      <c r="AL9" s="706" t="s">
        <v>163</v>
      </c>
      <c r="AM9" s="706"/>
      <c r="AN9" s="706"/>
      <c r="AO9" s="706"/>
      <c r="AP9" s="706"/>
      <c r="AQ9" s="706"/>
      <c r="AR9" s="706"/>
    </row>
    <row r="10" spans="1:45" ht="9.65" customHeight="1" x14ac:dyDescent="0.3">
      <c r="A10" s="717"/>
      <c r="B10" s="717"/>
      <c r="C10" s="717"/>
      <c r="D10" s="717"/>
      <c r="E10" s="717"/>
      <c r="F10" s="684"/>
      <c r="G10" s="685"/>
      <c r="H10" s="685"/>
      <c r="I10" s="685"/>
      <c r="J10" s="685"/>
      <c r="K10" s="685"/>
      <c r="L10" s="685"/>
      <c r="M10" s="685"/>
      <c r="N10" s="685"/>
      <c r="O10" s="686"/>
      <c r="P10" s="583"/>
      <c r="Q10" s="583"/>
      <c r="R10" s="583"/>
      <c r="S10" s="583"/>
      <c r="T10" s="583"/>
      <c r="U10" s="583"/>
      <c r="V10" s="583"/>
      <c r="W10" s="718"/>
      <c r="X10" s="718"/>
      <c r="Y10" s="718"/>
      <c r="Z10" s="718"/>
      <c r="AA10" s="718"/>
      <c r="AB10" s="718"/>
      <c r="AC10" s="718"/>
      <c r="AD10" s="716"/>
      <c r="AE10" s="716"/>
      <c r="AF10" s="716"/>
      <c r="AG10" s="716"/>
      <c r="AH10" s="716"/>
      <c r="AI10" s="716"/>
      <c r="AJ10" s="716"/>
      <c r="AK10" s="716"/>
      <c r="AL10" s="706"/>
      <c r="AM10" s="706"/>
      <c r="AN10" s="706"/>
      <c r="AO10" s="706"/>
      <c r="AP10" s="706"/>
      <c r="AQ10" s="706"/>
      <c r="AR10" s="706"/>
    </row>
    <row r="11" spans="1:45" ht="76.400000000000006" customHeight="1" x14ac:dyDescent="0.3">
      <c r="A11" s="620" t="s">
        <v>167</v>
      </c>
      <c r="B11" s="620"/>
      <c r="C11" s="620"/>
      <c r="D11" s="620"/>
      <c r="E11" s="620"/>
      <c r="F11" s="502"/>
      <c r="G11" s="502"/>
      <c r="H11" s="502"/>
      <c r="I11" s="502"/>
      <c r="J11" s="502"/>
      <c r="K11" s="502"/>
      <c r="L11" s="502"/>
      <c r="M11" s="502"/>
      <c r="N11" s="502"/>
      <c r="O11" s="502"/>
      <c r="P11" s="648" t="s">
        <v>168</v>
      </c>
      <c r="Q11" s="628"/>
      <c r="R11" s="628"/>
      <c r="S11" s="628"/>
      <c r="T11" s="628"/>
      <c r="U11" s="628"/>
      <c r="V11" s="628"/>
      <c r="W11" s="613" t="s">
        <v>169</v>
      </c>
      <c r="X11" s="613"/>
      <c r="Y11" s="613"/>
      <c r="Z11" s="613"/>
      <c r="AA11" s="613"/>
      <c r="AB11" s="613"/>
      <c r="AC11" s="613"/>
      <c r="AD11" s="687" t="s">
        <v>170</v>
      </c>
      <c r="AE11" s="687"/>
      <c r="AF11" s="687"/>
      <c r="AG11" s="687"/>
      <c r="AH11" s="687"/>
      <c r="AI11" s="687"/>
      <c r="AJ11" s="687"/>
      <c r="AK11" s="687"/>
      <c r="AL11" s="689" t="s">
        <v>163</v>
      </c>
      <c r="AM11" s="689"/>
      <c r="AN11" s="689"/>
      <c r="AO11" s="689"/>
      <c r="AP11" s="689"/>
      <c r="AQ11" s="689"/>
      <c r="AR11" s="689"/>
    </row>
    <row r="12" spans="1:45" ht="54.65" customHeight="1" x14ac:dyDescent="0.3">
      <c r="A12" s="620" t="s">
        <v>171</v>
      </c>
      <c r="B12" s="620"/>
      <c r="C12" s="620"/>
      <c r="D12" s="620"/>
      <c r="E12" s="620"/>
      <c r="F12" s="502"/>
      <c r="G12" s="502"/>
      <c r="H12" s="502"/>
      <c r="I12" s="502"/>
      <c r="J12" s="502"/>
      <c r="K12" s="502"/>
      <c r="L12" s="502"/>
      <c r="M12" s="502"/>
      <c r="N12" s="502"/>
      <c r="O12" s="502"/>
      <c r="P12" s="662" t="s">
        <v>172</v>
      </c>
      <c r="Q12" s="662"/>
      <c r="R12" s="662"/>
      <c r="S12" s="662"/>
      <c r="T12" s="662"/>
      <c r="U12" s="662"/>
      <c r="V12" s="662"/>
      <c r="W12" s="662" t="s">
        <v>166</v>
      </c>
      <c r="X12" s="662"/>
      <c r="Y12" s="662"/>
      <c r="Z12" s="662"/>
      <c r="AA12" s="662"/>
      <c r="AB12" s="662"/>
      <c r="AC12" s="662"/>
      <c r="AD12" s="687" t="s">
        <v>170</v>
      </c>
      <c r="AE12" s="687"/>
      <c r="AF12" s="687"/>
      <c r="AG12" s="687"/>
      <c r="AH12" s="687"/>
      <c r="AI12" s="687"/>
      <c r="AJ12" s="687"/>
      <c r="AK12" s="687"/>
      <c r="AL12" s="689" t="s">
        <v>163</v>
      </c>
      <c r="AM12" s="689"/>
      <c r="AN12" s="689"/>
      <c r="AO12" s="689"/>
      <c r="AP12" s="689"/>
      <c r="AQ12" s="689"/>
      <c r="AR12" s="689"/>
    </row>
    <row r="13" spans="1:45" ht="67.5" customHeight="1" x14ac:dyDescent="0.3">
      <c r="A13" s="607" t="s">
        <v>173</v>
      </c>
      <c r="B13" s="607"/>
      <c r="C13" s="607"/>
      <c r="D13" s="607"/>
      <c r="E13" s="607"/>
      <c r="F13" s="502"/>
      <c r="G13" s="502"/>
      <c r="H13" s="502"/>
      <c r="I13" s="502"/>
      <c r="J13" s="502"/>
      <c r="K13" s="502"/>
      <c r="L13" s="502"/>
      <c r="M13" s="502"/>
      <c r="N13" s="502"/>
      <c r="O13" s="502"/>
      <c r="P13" s="493" t="s">
        <v>174</v>
      </c>
      <c r="Q13" s="493"/>
      <c r="R13" s="493"/>
      <c r="S13" s="493"/>
      <c r="T13" s="493"/>
      <c r="U13" s="493"/>
      <c r="V13" s="493"/>
      <c r="W13" s="662" t="s">
        <v>175</v>
      </c>
      <c r="X13" s="662"/>
      <c r="Y13" s="662"/>
      <c r="Z13" s="662"/>
      <c r="AA13" s="662"/>
      <c r="AB13" s="662"/>
      <c r="AC13" s="662"/>
      <c r="AD13" s="687" t="s">
        <v>170</v>
      </c>
      <c r="AE13" s="687"/>
      <c r="AF13" s="687"/>
      <c r="AG13" s="687"/>
      <c r="AH13" s="687"/>
      <c r="AI13" s="687"/>
      <c r="AJ13" s="687"/>
      <c r="AK13" s="687"/>
      <c r="AL13" s="688" t="s">
        <v>163</v>
      </c>
      <c r="AM13" s="688"/>
      <c r="AN13" s="688"/>
      <c r="AO13" s="688"/>
      <c r="AP13" s="688"/>
      <c r="AQ13" s="688"/>
      <c r="AR13" s="688"/>
    </row>
    <row r="14" spans="1:45" ht="67.5" customHeight="1" x14ac:dyDescent="0.3">
      <c r="A14" s="607" t="s">
        <v>176</v>
      </c>
      <c r="B14" s="607"/>
      <c r="C14" s="607"/>
      <c r="D14" s="607"/>
      <c r="E14" s="607"/>
      <c r="F14" s="502"/>
      <c r="G14" s="502"/>
      <c r="H14" s="502"/>
      <c r="I14" s="502"/>
      <c r="J14" s="502"/>
      <c r="K14" s="502"/>
      <c r="L14" s="502"/>
      <c r="M14" s="502"/>
      <c r="N14" s="502"/>
      <c r="O14" s="502"/>
      <c r="P14" s="493" t="s">
        <v>177</v>
      </c>
      <c r="Q14" s="493"/>
      <c r="R14" s="493"/>
      <c r="S14" s="493"/>
      <c r="T14" s="493"/>
      <c r="U14" s="493"/>
      <c r="V14" s="493"/>
      <c r="W14" s="662" t="s">
        <v>30</v>
      </c>
      <c r="X14" s="662"/>
      <c r="Y14" s="662"/>
      <c r="Z14" s="662"/>
      <c r="AA14" s="662"/>
      <c r="AB14" s="662"/>
      <c r="AC14" s="662"/>
      <c r="AD14" s="699" t="s">
        <v>170</v>
      </c>
      <c r="AE14" s="700"/>
      <c r="AF14" s="700"/>
      <c r="AG14" s="700"/>
      <c r="AH14" s="700"/>
      <c r="AI14" s="700"/>
      <c r="AJ14" s="700"/>
      <c r="AK14" s="700"/>
      <c r="AL14" s="701" t="s">
        <v>19</v>
      </c>
      <c r="AM14" s="701"/>
      <c r="AN14" s="701"/>
      <c r="AO14" s="701"/>
      <c r="AP14" s="701"/>
      <c r="AQ14" s="701"/>
      <c r="AR14" s="701"/>
    </row>
    <row r="15" spans="1:45" ht="41.15" customHeight="1" x14ac:dyDescent="0.3">
      <c r="A15" s="434"/>
      <c r="B15" s="434"/>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434"/>
      <c r="AP15" s="434"/>
      <c r="AQ15" s="434"/>
      <c r="AR15" s="434"/>
    </row>
    <row r="16" spans="1:45" ht="36" customHeight="1" x14ac:dyDescent="0.3">
      <c r="A16" s="645" t="s">
        <v>178</v>
      </c>
      <c r="B16" s="646"/>
      <c r="C16" s="646"/>
      <c r="D16" s="646"/>
      <c r="E16" s="646"/>
      <c r="F16" s="646"/>
      <c r="G16" s="646"/>
      <c r="H16" s="646"/>
      <c r="I16" s="646"/>
      <c r="J16" s="646"/>
      <c r="K16" s="646"/>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7"/>
    </row>
    <row r="17" spans="1:45" ht="78" customHeight="1" x14ac:dyDescent="0.3">
      <c r="A17" s="676" t="s">
        <v>179</v>
      </c>
      <c r="B17" s="677"/>
      <c r="C17" s="677"/>
      <c r="D17" s="677"/>
      <c r="E17" s="678"/>
      <c r="F17" s="502"/>
      <c r="G17" s="503"/>
      <c r="H17" s="503"/>
      <c r="I17" s="503"/>
      <c r="J17" s="503"/>
      <c r="K17" s="503"/>
      <c r="L17" s="503"/>
      <c r="M17" s="503"/>
      <c r="N17" s="503"/>
      <c r="O17" s="504"/>
      <c r="P17" s="648" t="s">
        <v>180</v>
      </c>
      <c r="Q17" s="424"/>
      <c r="R17" s="424"/>
      <c r="S17" s="424"/>
      <c r="T17" s="424"/>
      <c r="U17" s="424"/>
      <c r="V17" s="424"/>
      <c r="W17" s="629"/>
      <c r="X17" s="628" t="s">
        <v>181</v>
      </c>
      <c r="Y17" s="424"/>
      <c r="Z17" s="424"/>
      <c r="AA17" s="424"/>
      <c r="AB17" s="424"/>
      <c r="AC17" s="629"/>
      <c r="AD17" s="674" t="s">
        <v>182</v>
      </c>
      <c r="AE17" s="449"/>
      <c r="AF17" s="449"/>
      <c r="AG17" s="449"/>
      <c r="AH17" s="449"/>
      <c r="AI17" s="449"/>
      <c r="AJ17" s="675"/>
      <c r="AK17" s="680" t="s">
        <v>183</v>
      </c>
      <c r="AL17" s="669"/>
      <c r="AM17" s="669"/>
      <c r="AN17" s="669"/>
      <c r="AO17" s="669"/>
      <c r="AP17" s="669"/>
      <c r="AQ17" s="670"/>
    </row>
    <row r="18" spans="1:45" ht="94.5" customHeight="1" x14ac:dyDescent="0.3">
      <c r="A18" s="676" t="s">
        <v>184</v>
      </c>
      <c r="B18" s="677"/>
      <c r="C18" s="677"/>
      <c r="D18" s="677"/>
      <c r="E18" s="678"/>
      <c r="F18" s="502"/>
      <c r="G18" s="503"/>
      <c r="H18" s="503"/>
      <c r="I18" s="503"/>
      <c r="J18" s="503"/>
      <c r="K18" s="503"/>
      <c r="L18" s="503"/>
      <c r="M18" s="503"/>
      <c r="N18" s="503"/>
      <c r="O18" s="504"/>
      <c r="P18" s="628" t="s">
        <v>185</v>
      </c>
      <c r="Q18" s="424"/>
      <c r="R18" s="424"/>
      <c r="S18" s="424"/>
      <c r="T18" s="424"/>
      <c r="U18" s="424"/>
      <c r="V18" s="424"/>
      <c r="W18" s="629"/>
      <c r="X18" s="502" t="s">
        <v>186</v>
      </c>
      <c r="Y18" s="503"/>
      <c r="Z18" s="503"/>
      <c r="AA18" s="503"/>
      <c r="AB18" s="503"/>
      <c r="AC18" s="504"/>
      <c r="AD18" s="633" t="s">
        <v>187</v>
      </c>
      <c r="AE18" s="444"/>
      <c r="AF18" s="444"/>
      <c r="AG18" s="444"/>
      <c r="AH18" s="444"/>
      <c r="AI18" s="444"/>
      <c r="AJ18" s="634"/>
      <c r="AK18" s="613" t="s">
        <v>188</v>
      </c>
      <c r="AL18" s="679"/>
      <c r="AM18" s="679"/>
      <c r="AN18" s="679"/>
      <c r="AO18" s="679"/>
      <c r="AP18" s="679"/>
      <c r="AQ18" s="614"/>
    </row>
    <row r="19" spans="1:45" ht="66" customHeight="1" x14ac:dyDescent="0.3">
      <c r="A19" s="628" t="s">
        <v>189</v>
      </c>
      <c r="B19" s="424"/>
      <c r="C19" s="424"/>
      <c r="D19" s="424"/>
      <c r="E19" s="629"/>
      <c r="F19" s="502"/>
      <c r="G19" s="503"/>
      <c r="H19" s="503"/>
      <c r="I19" s="503"/>
      <c r="J19" s="503"/>
      <c r="K19" s="503"/>
      <c r="L19" s="503"/>
      <c r="M19" s="503"/>
      <c r="N19" s="503"/>
      <c r="O19" s="504"/>
      <c r="P19" s="662" t="s">
        <v>190</v>
      </c>
      <c r="Q19" s="663"/>
      <c r="R19" s="663"/>
      <c r="S19" s="663"/>
      <c r="T19" s="663"/>
      <c r="U19" s="663"/>
      <c r="V19" s="663"/>
      <c r="W19" s="664"/>
      <c r="X19" s="523" t="s">
        <v>191</v>
      </c>
      <c r="Y19" s="524"/>
      <c r="Z19" s="524"/>
      <c r="AA19" s="524"/>
      <c r="AB19" s="524"/>
      <c r="AC19" s="525"/>
      <c r="AD19" s="628" t="s">
        <v>192</v>
      </c>
      <c r="AE19" s="424"/>
      <c r="AF19" s="424"/>
      <c r="AG19" s="424"/>
      <c r="AH19" s="424"/>
      <c r="AI19" s="424"/>
      <c r="AJ19" s="629"/>
      <c r="AK19" s="613" t="s">
        <v>193</v>
      </c>
      <c r="AL19" s="679"/>
      <c r="AM19" s="679"/>
      <c r="AN19" s="679"/>
      <c r="AO19" s="679"/>
      <c r="AP19" s="679"/>
      <c r="AQ19" s="614"/>
    </row>
    <row r="20" spans="1:45" ht="77.25" customHeight="1" x14ac:dyDescent="0.3">
      <c r="A20" s="628" t="s">
        <v>194</v>
      </c>
      <c r="B20" s="424"/>
      <c r="C20" s="424"/>
      <c r="D20" s="424"/>
      <c r="E20" s="629"/>
      <c r="F20" s="502"/>
      <c r="G20" s="503"/>
      <c r="H20" s="503"/>
      <c r="I20" s="503"/>
      <c r="J20" s="503"/>
      <c r="K20" s="503"/>
      <c r="L20" s="503"/>
      <c r="M20" s="503"/>
      <c r="N20" s="503"/>
      <c r="O20" s="504"/>
      <c r="P20" s="523" t="s">
        <v>195</v>
      </c>
      <c r="Q20" s="524"/>
      <c r="R20" s="524"/>
      <c r="S20" s="524"/>
      <c r="T20" s="524"/>
      <c r="U20" s="524"/>
      <c r="V20" s="524"/>
      <c r="W20" s="525"/>
      <c r="X20" s="674" t="s">
        <v>196</v>
      </c>
      <c r="Y20" s="449"/>
      <c r="Z20" s="449"/>
      <c r="AA20" s="449"/>
      <c r="AB20" s="449"/>
      <c r="AC20" s="675"/>
      <c r="AD20" s="502" t="s">
        <v>197</v>
      </c>
      <c r="AE20" s="503"/>
      <c r="AF20" s="503"/>
      <c r="AG20" s="503"/>
      <c r="AH20" s="503"/>
      <c r="AI20" s="503"/>
      <c r="AJ20" s="504"/>
      <c r="AK20" s="613" t="s">
        <v>198</v>
      </c>
      <c r="AL20" s="679"/>
      <c r="AM20" s="679"/>
      <c r="AN20" s="679"/>
      <c r="AO20" s="679"/>
      <c r="AP20" s="679"/>
      <c r="AQ20" s="614"/>
    </row>
    <row r="21" spans="1:45" ht="88.5" customHeight="1" x14ac:dyDescent="0.3">
      <c r="A21" s="628" t="s">
        <v>199</v>
      </c>
      <c r="B21" s="424"/>
      <c r="C21" s="424"/>
      <c r="D21" s="424"/>
      <c r="E21" s="629"/>
      <c r="F21" s="502"/>
      <c r="G21" s="503"/>
      <c r="H21" s="503"/>
      <c r="I21" s="503"/>
      <c r="J21" s="503"/>
      <c r="K21" s="503"/>
      <c r="L21" s="503"/>
      <c r="M21" s="503"/>
      <c r="N21" s="503"/>
      <c r="O21" s="504"/>
      <c r="P21" s="628" t="s">
        <v>200</v>
      </c>
      <c r="Q21" s="424"/>
      <c r="R21" s="424"/>
      <c r="S21" s="424"/>
      <c r="T21" s="424"/>
      <c r="U21" s="424"/>
      <c r="V21" s="424"/>
      <c r="W21" s="629"/>
      <c r="X21" s="674" t="s">
        <v>201</v>
      </c>
      <c r="Y21" s="449"/>
      <c r="Z21" s="449"/>
      <c r="AA21" s="449"/>
      <c r="AB21" s="449"/>
      <c r="AC21" s="675"/>
      <c r="AD21" s="633" t="s">
        <v>202</v>
      </c>
      <c r="AE21" s="444"/>
      <c r="AF21" s="444"/>
      <c r="AG21" s="444"/>
      <c r="AH21" s="444"/>
      <c r="AI21" s="444"/>
      <c r="AJ21" s="634"/>
      <c r="AK21" s="526" t="s">
        <v>203</v>
      </c>
      <c r="AL21" s="527"/>
      <c r="AM21" s="527"/>
      <c r="AN21" s="527"/>
      <c r="AO21" s="527"/>
      <c r="AP21" s="527"/>
      <c r="AQ21" s="528"/>
    </row>
    <row r="22" spans="1:45" ht="88.5" customHeight="1" x14ac:dyDescent="0.3">
      <c r="A22" s="424" t="s">
        <v>204</v>
      </c>
      <c r="B22" s="424"/>
      <c r="C22" s="424"/>
      <c r="D22" s="424"/>
      <c r="E22" s="424"/>
      <c r="F22" s="424"/>
      <c r="G22" s="424"/>
      <c r="H22" s="424"/>
      <c r="I22" s="424"/>
      <c r="J22" s="424"/>
      <c r="K22" s="424"/>
      <c r="L22" s="424"/>
      <c r="M22" s="424"/>
      <c r="N22" s="424"/>
      <c r="O22" s="424"/>
      <c r="P22" s="424" t="s">
        <v>205</v>
      </c>
      <c r="Q22" s="424"/>
      <c r="R22" s="424"/>
      <c r="S22" s="424"/>
      <c r="T22" s="424"/>
      <c r="U22" s="424"/>
      <c r="V22" s="424"/>
      <c r="W22" s="424"/>
      <c r="X22" s="425" t="s">
        <v>206</v>
      </c>
      <c r="Y22" s="425"/>
      <c r="Z22" s="425"/>
      <c r="AA22" s="425"/>
      <c r="AB22" s="425"/>
      <c r="AC22" s="425"/>
      <c r="AD22" s="426"/>
      <c r="AE22" s="426"/>
      <c r="AF22" s="426"/>
      <c r="AG22" s="426"/>
      <c r="AH22" s="426"/>
      <c r="AI22" s="426"/>
      <c r="AJ22" s="426"/>
      <c r="AK22" s="427" t="s">
        <v>207</v>
      </c>
      <c r="AL22" s="427"/>
      <c r="AM22" s="427"/>
      <c r="AN22" s="427"/>
      <c r="AO22" s="427"/>
      <c r="AP22" s="427"/>
      <c r="AQ22" s="427"/>
    </row>
    <row r="23" spans="1:45" ht="88.5" customHeight="1" x14ac:dyDescent="0.3">
      <c r="A23" s="424" t="s">
        <v>208</v>
      </c>
      <c r="B23" s="424"/>
      <c r="C23" s="424"/>
      <c r="D23" s="424"/>
      <c r="E23" s="424"/>
      <c r="F23" s="424"/>
      <c r="G23" s="424"/>
      <c r="H23" s="424"/>
      <c r="I23" s="424"/>
      <c r="J23" s="424"/>
      <c r="K23" s="424"/>
      <c r="L23" s="424"/>
      <c r="M23" s="424"/>
      <c r="N23" s="424"/>
      <c r="O23" s="424"/>
      <c r="P23" s="424" t="s">
        <v>209</v>
      </c>
      <c r="Q23" s="424"/>
      <c r="R23" s="424"/>
      <c r="S23" s="424"/>
      <c r="T23" s="424"/>
      <c r="U23" s="424"/>
      <c r="V23" s="424"/>
      <c r="W23" s="424"/>
      <c r="X23" s="425" t="s">
        <v>210</v>
      </c>
      <c r="Y23" s="425"/>
      <c r="Z23" s="425"/>
      <c r="AA23" s="425"/>
      <c r="AB23" s="425"/>
      <c r="AC23" s="425"/>
      <c r="AD23" s="426"/>
      <c r="AE23" s="426"/>
      <c r="AF23" s="426"/>
      <c r="AG23" s="426"/>
      <c r="AH23" s="426"/>
      <c r="AI23" s="426"/>
      <c r="AJ23" s="426"/>
      <c r="AK23" s="427"/>
      <c r="AL23" s="427"/>
      <c r="AM23" s="427"/>
      <c r="AN23" s="427"/>
      <c r="AO23" s="427"/>
      <c r="AP23" s="427"/>
      <c r="AQ23" s="427"/>
    </row>
    <row r="24" spans="1:45" ht="88.5" customHeight="1" x14ac:dyDescent="0.3">
      <c r="A24" s="424" t="s">
        <v>211</v>
      </c>
      <c r="B24" s="424"/>
      <c r="C24" s="424"/>
      <c r="D24" s="424"/>
      <c r="E24" s="424"/>
      <c r="F24" s="424"/>
      <c r="G24" s="424"/>
      <c r="H24" s="424"/>
      <c r="I24" s="424"/>
      <c r="J24" s="424"/>
      <c r="K24" s="424"/>
      <c r="L24" s="424"/>
      <c r="M24" s="424"/>
      <c r="N24" s="424"/>
      <c r="O24" s="424"/>
      <c r="P24" s="424"/>
      <c r="Q24" s="424"/>
      <c r="R24" s="424"/>
      <c r="S24" s="424"/>
      <c r="T24" s="424"/>
      <c r="U24" s="424"/>
      <c r="V24" s="424"/>
      <c r="W24" s="424"/>
      <c r="X24" s="425"/>
      <c r="Y24" s="425"/>
      <c r="Z24" s="425"/>
      <c r="AA24" s="425"/>
      <c r="AB24" s="425"/>
      <c r="AC24" s="425"/>
      <c r="AD24" s="426"/>
      <c r="AE24" s="426"/>
      <c r="AF24" s="426"/>
      <c r="AG24" s="426"/>
      <c r="AH24" s="426"/>
      <c r="AI24" s="426"/>
      <c r="AJ24" s="426"/>
      <c r="AK24" s="427"/>
      <c r="AL24" s="427"/>
      <c r="AM24" s="427"/>
      <c r="AN24" s="427"/>
      <c r="AO24" s="427"/>
      <c r="AP24" s="427"/>
      <c r="AQ24" s="427"/>
    </row>
    <row r="25" spans="1:45" ht="88.5" customHeight="1" x14ac:dyDescent="0.3">
      <c r="A25" s="447" t="s">
        <v>212</v>
      </c>
      <c r="B25" s="424"/>
      <c r="C25" s="424"/>
      <c r="D25" s="424"/>
      <c r="E25" s="424"/>
      <c r="F25" s="448"/>
      <c r="G25" s="448"/>
      <c r="H25" s="448"/>
      <c r="I25" s="448"/>
      <c r="J25" s="448"/>
      <c r="K25" s="448"/>
      <c r="L25" s="448"/>
      <c r="M25" s="448"/>
      <c r="N25" s="448"/>
      <c r="O25" s="448"/>
      <c r="P25" s="424" t="s">
        <v>213</v>
      </c>
      <c r="Q25" s="424"/>
      <c r="R25" s="424"/>
      <c r="S25" s="424"/>
      <c r="T25" s="424"/>
      <c r="U25" s="424"/>
      <c r="V25" s="424"/>
      <c r="W25" s="424"/>
      <c r="X25" s="449" t="s">
        <v>214</v>
      </c>
      <c r="Y25" s="449"/>
      <c r="Z25" s="449"/>
      <c r="AA25" s="449"/>
      <c r="AB25" s="449"/>
      <c r="AC25" s="449"/>
      <c r="AD25" s="444" t="s">
        <v>215</v>
      </c>
      <c r="AE25" s="444"/>
      <c r="AF25" s="444"/>
      <c r="AG25" s="444"/>
      <c r="AH25" s="444"/>
      <c r="AI25" s="444"/>
      <c r="AJ25" s="444"/>
      <c r="AK25" s="430"/>
      <c r="AL25" s="430"/>
      <c r="AM25" s="430"/>
      <c r="AN25" s="430"/>
      <c r="AO25" s="430"/>
      <c r="AP25" s="430"/>
      <c r="AQ25" s="430"/>
    </row>
    <row r="26" spans="1:45" ht="67" customHeight="1" x14ac:dyDescent="0.3">
      <c r="A26" s="440" t="s">
        <v>216</v>
      </c>
      <c r="B26" s="441"/>
      <c r="C26" s="441"/>
      <c r="D26" s="441"/>
      <c r="E26" s="441"/>
      <c r="F26" s="442"/>
      <c r="G26" s="442"/>
      <c r="H26" s="442"/>
      <c r="I26" s="442"/>
      <c r="J26" s="442"/>
      <c r="K26" s="442"/>
      <c r="L26" s="442"/>
      <c r="M26" s="442"/>
      <c r="N26" s="442"/>
      <c r="O26" s="442"/>
      <c r="P26" s="446" t="s">
        <v>217</v>
      </c>
      <c r="Q26" s="446"/>
      <c r="R26" s="446"/>
      <c r="S26" s="446"/>
      <c r="T26" s="446"/>
      <c r="U26" s="446"/>
      <c r="V26" s="446"/>
      <c r="W26" s="446"/>
      <c r="X26" s="443" t="s">
        <v>218</v>
      </c>
      <c r="Y26" s="443"/>
      <c r="Z26" s="443"/>
      <c r="AA26" s="443"/>
      <c r="AB26" s="443"/>
      <c r="AC26" s="443"/>
      <c r="AD26" s="441" t="s">
        <v>219</v>
      </c>
      <c r="AE26" s="441"/>
      <c r="AF26" s="441"/>
      <c r="AG26" s="441"/>
      <c r="AH26" s="441"/>
      <c r="AI26" s="441"/>
      <c r="AJ26" s="441"/>
      <c r="AK26" s="441"/>
      <c r="AL26" s="431">
        <v>5000</v>
      </c>
      <c r="AM26" s="432"/>
      <c r="AN26" s="432"/>
      <c r="AO26" s="432"/>
      <c r="AP26" s="432"/>
      <c r="AQ26" s="432"/>
    </row>
    <row r="27" spans="1:45" ht="67" customHeight="1" x14ac:dyDescent="0.3">
      <c r="A27" s="433" t="s">
        <v>220</v>
      </c>
      <c r="B27" s="433"/>
      <c r="C27" s="433"/>
      <c r="D27" s="433"/>
      <c r="E27" s="433"/>
      <c r="F27" s="434"/>
      <c r="G27" s="434"/>
      <c r="H27" s="434"/>
      <c r="I27" s="434"/>
      <c r="J27" s="434"/>
      <c r="K27" s="434"/>
      <c r="L27" s="434"/>
      <c r="M27" s="434"/>
      <c r="N27" s="434"/>
      <c r="O27" s="434"/>
      <c r="P27" s="435" t="s">
        <v>221</v>
      </c>
      <c r="Q27" s="435"/>
      <c r="R27" s="435"/>
      <c r="S27" s="435"/>
      <c r="T27" s="435"/>
      <c r="U27" s="435"/>
      <c r="V27" s="435"/>
      <c r="W27" s="435"/>
      <c r="X27" s="436" t="s">
        <v>222</v>
      </c>
      <c r="Y27" s="436"/>
      <c r="Z27" s="436"/>
      <c r="AA27" s="436"/>
      <c r="AB27" s="436"/>
      <c r="AC27" s="436"/>
      <c r="AD27" s="437" t="s">
        <v>215</v>
      </c>
      <c r="AE27" s="437"/>
      <c r="AF27" s="437"/>
      <c r="AG27" s="437"/>
      <c r="AH27" s="437"/>
      <c r="AI27" s="437"/>
      <c r="AJ27" s="437"/>
      <c r="AK27" s="437"/>
      <c r="AL27" s="428">
        <v>500</v>
      </c>
      <c r="AM27" s="429"/>
      <c r="AN27" s="429"/>
      <c r="AO27" s="429"/>
      <c r="AP27" s="429"/>
      <c r="AQ27" s="429"/>
      <c r="AR27" s="116"/>
    </row>
    <row r="28" spans="1:45" ht="67" customHeight="1" x14ac:dyDescent="0.3">
      <c r="A28" s="433" t="s">
        <v>223</v>
      </c>
      <c r="B28" s="433"/>
      <c r="C28" s="433"/>
      <c r="D28" s="433"/>
      <c r="E28" s="433"/>
      <c r="F28" s="438"/>
      <c r="G28" s="438"/>
      <c r="H28" s="438"/>
      <c r="I28" s="438"/>
      <c r="J28" s="438"/>
      <c r="K28" s="438"/>
      <c r="L28" s="438"/>
      <c r="M28" s="438"/>
      <c r="N28" s="438"/>
      <c r="O28" s="438"/>
      <c r="P28" s="435" t="s">
        <v>224</v>
      </c>
      <c r="Q28" s="435"/>
      <c r="R28" s="435"/>
      <c r="S28" s="435"/>
      <c r="T28" s="435"/>
      <c r="U28" s="435"/>
      <c r="V28" s="435"/>
      <c r="W28" s="435"/>
      <c r="X28" s="439" t="s">
        <v>225</v>
      </c>
      <c r="Y28" s="439"/>
      <c r="Z28" s="439"/>
      <c r="AA28" s="439"/>
      <c r="AB28" s="439"/>
      <c r="AC28" s="439"/>
      <c r="AD28" s="437" t="s">
        <v>215</v>
      </c>
      <c r="AE28" s="437"/>
      <c r="AF28" s="437"/>
      <c r="AG28" s="437"/>
      <c r="AH28" s="437"/>
      <c r="AI28" s="437"/>
      <c r="AJ28" s="437"/>
      <c r="AK28" s="437"/>
      <c r="AL28" s="432"/>
      <c r="AM28" s="432"/>
      <c r="AN28" s="432"/>
      <c r="AO28" s="432"/>
      <c r="AP28" s="432"/>
      <c r="AQ28" s="432"/>
    </row>
    <row r="29" spans="1:45" ht="28" customHeight="1" x14ac:dyDescent="0.3">
      <c r="A29" s="445"/>
      <c r="B29" s="445"/>
      <c r="C29" s="445"/>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c r="AF29" s="445"/>
      <c r="AG29" s="445"/>
      <c r="AH29" s="445"/>
      <c r="AI29" s="445"/>
      <c r="AJ29" s="445"/>
      <c r="AK29" s="445"/>
      <c r="AL29" s="445"/>
      <c r="AM29" s="445"/>
      <c r="AN29" s="445"/>
      <c r="AO29" s="445"/>
      <c r="AP29" s="445"/>
      <c r="AQ29" s="445"/>
      <c r="AR29" s="445"/>
      <c r="AS29" s="445"/>
    </row>
    <row r="30" spans="1:45" ht="41.9" customHeight="1" x14ac:dyDescent="0.3">
      <c r="A30" s="661"/>
      <c r="B30" s="661"/>
      <c r="C30" s="661"/>
      <c r="D30" s="661"/>
      <c r="E30" s="661"/>
      <c r="F30" s="661"/>
      <c r="G30" s="661"/>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1"/>
      <c r="AK30" s="661"/>
      <c r="AL30" s="661"/>
      <c r="AM30" s="661"/>
      <c r="AN30" s="661"/>
      <c r="AO30" s="661"/>
      <c r="AP30" s="661"/>
      <c r="AQ30" s="661"/>
      <c r="AR30" s="661"/>
      <c r="AS30" s="661"/>
    </row>
    <row r="31" spans="1:45" ht="64" customHeight="1" x14ac:dyDescent="0.3">
      <c r="A31" s="645" t="s">
        <v>226</v>
      </c>
      <c r="B31" s="646"/>
      <c r="C31" s="646"/>
      <c r="D31" s="646"/>
      <c r="E31" s="646"/>
      <c r="F31" s="646"/>
      <c r="G31" s="646"/>
      <c r="H31" s="646"/>
      <c r="I31" s="646"/>
      <c r="J31" s="646"/>
      <c r="K31" s="646"/>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646"/>
      <c r="AL31" s="646"/>
      <c r="AM31" s="646"/>
      <c r="AN31" s="646"/>
      <c r="AO31" s="646"/>
      <c r="AP31" s="647"/>
    </row>
    <row r="32" spans="1:45" ht="74.150000000000006" customHeight="1" x14ac:dyDescent="0.3">
      <c r="A32" s="668" t="s">
        <v>227</v>
      </c>
      <c r="B32" s="669"/>
      <c r="C32" s="669"/>
      <c r="D32" s="670"/>
      <c r="E32" s="502"/>
      <c r="F32" s="503"/>
      <c r="G32" s="503"/>
      <c r="H32" s="503"/>
      <c r="I32" s="503"/>
      <c r="J32" s="503"/>
      <c r="K32" s="503"/>
      <c r="L32" s="503"/>
      <c r="M32" s="503"/>
      <c r="N32" s="504"/>
      <c r="O32" s="671" t="s">
        <v>228</v>
      </c>
      <c r="P32" s="672"/>
      <c r="Q32" s="672"/>
      <c r="R32" s="672"/>
      <c r="S32" s="672"/>
      <c r="T32" s="672"/>
      <c r="U32" s="673"/>
      <c r="V32" s="625" t="s">
        <v>229</v>
      </c>
      <c r="W32" s="626"/>
      <c r="X32" s="626"/>
      <c r="Y32" s="626"/>
      <c r="Z32" s="626"/>
      <c r="AA32" s="626"/>
      <c r="AB32" s="627"/>
      <c r="AC32" s="628"/>
      <c r="AD32" s="424"/>
      <c r="AE32" s="424"/>
      <c r="AF32" s="424"/>
      <c r="AG32" s="424"/>
      <c r="AH32" s="424"/>
      <c r="AI32" s="629"/>
      <c r="AJ32" s="523"/>
      <c r="AK32" s="524"/>
      <c r="AL32" s="524"/>
      <c r="AM32" s="524"/>
      <c r="AN32" s="524"/>
      <c r="AO32" s="524"/>
      <c r="AP32" s="525"/>
    </row>
    <row r="33" spans="1:44" ht="54" customHeight="1" x14ac:dyDescent="0.3">
      <c r="A33" s="642" t="s">
        <v>230</v>
      </c>
      <c r="B33" s="643"/>
      <c r="C33" s="643"/>
      <c r="D33" s="644"/>
      <c r="E33" s="502"/>
      <c r="F33" s="503"/>
      <c r="G33" s="503"/>
      <c r="H33" s="503"/>
      <c r="I33" s="503"/>
      <c r="J33" s="503"/>
      <c r="K33" s="503"/>
      <c r="L33" s="503"/>
      <c r="M33" s="503"/>
      <c r="N33" s="504"/>
      <c r="O33" s="493" t="s">
        <v>231</v>
      </c>
      <c r="P33" s="494"/>
      <c r="Q33" s="494"/>
      <c r="R33" s="494"/>
      <c r="S33" s="494"/>
      <c r="T33" s="494"/>
      <c r="U33" s="495"/>
      <c r="V33" s="662" t="s">
        <v>232</v>
      </c>
      <c r="W33" s="663"/>
      <c r="X33" s="663"/>
      <c r="Y33" s="663"/>
      <c r="Z33" s="663"/>
      <c r="AA33" s="663"/>
      <c r="AB33" s="664"/>
      <c r="AC33" s="628"/>
      <c r="AD33" s="424"/>
      <c r="AE33" s="424"/>
      <c r="AF33" s="424"/>
      <c r="AG33" s="424"/>
      <c r="AH33" s="424"/>
      <c r="AI33" s="629"/>
      <c r="AJ33" s="665"/>
      <c r="AK33" s="666"/>
      <c r="AL33" s="666"/>
      <c r="AM33" s="666"/>
      <c r="AN33" s="666"/>
      <c r="AO33" s="666"/>
      <c r="AP33" s="667"/>
    </row>
    <row r="34" spans="1:44" ht="61" customHeight="1" x14ac:dyDescent="0.3">
      <c r="A34" s="550" t="s">
        <v>233</v>
      </c>
      <c r="B34" s="551"/>
      <c r="C34" s="551"/>
      <c r="D34" s="552"/>
      <c r="E34" s="502"/>
      <c r="F34" s="503"/>
      <c r="G34" s="503"/>
      <c r="H34" s="503"/>
      <c r="I34" s="503"/>
      <c r="J34" s="503"/>
      <c r="K34" s="503"/>
      <c r="L34" s="503"/>
      <c r="M34" s="503"/>
      <c r="N34" s="504"/>
      <c r="O34" s="493" t="s">
        <v>231</v>
      </c>
      <c r="P34" s="494"/>
      <c r="Q34" s="494"/>
      <c r="R34" s="494"/>
      <c r="S34" s="494"/>
      <c r="T34" s="494"/>
      <c r="U34" s="495"/>
      <c r="V34" s="523" t="s">
        <v>234</v>
      </c>
      <c r="W34" s="524"/>
      <c r="X34" s="524"/>
      <c r="Y34" s="524"/>
      <c r="Z34" s="524"/>
      <c r="AA34" s="524"/>
      <c r="AB34" s="525"/>
      <c r="AC34" s="628"/>
      <c r="AD34" s="424"/>
      <c r="AE34" s="424"/>
      <c r="AF34" s="424"/>
      <c r="AG34" s="424"/>
      <c r="AH34" s="424"/>
      <c r="AI34" s="629"/>
      <c r="AJ34" s="541"/>
      <c r="AK34" s="542"/>
      <c r="AL34" s="542"/>
      <c r="AM34" s="542"/>
      <c r="AN34" s="542"/>
      <c r="AO34" s="542"/>
      <c r="AP34" s="543"/>
    </row>
    <row r="35" spans="1:44" ht="45" customHeight="1" x14ac:dyDescent="0.3">
      <c r="A35" s="628"/>
      <c r="B35" s="424"/>
      <c r="C35" s="424"/>
      <c r="D35" s="629"/>
      <c r="E35" s="502"/>
      <c r="F35" s="503"/>
      <c r="G35" s="503"/>
      <c r="H35" s="503"/>
      <c r="I35" s="503"/>
      <c r="J35" s="503"/>
      <c r="K35" s="503"/>
      <c r="L35" s="503"/>
      <c r="M35" s="503"/>
      <c r="N35" s="504"/>
      <c r="O35" s="628"/>
      <c r="P35" s="424"/>
      <c r="Q35" s="424"/>
      <c r="R35" s="424"/>
      <c r="S35" s="424"/>
      <c r="T35" s="424"/>
      <c r="U35" s="629"/>
      <c r="V35" s="658"/>
      <c r="W35" s="659"/>
      <c r="X35" s="659"/>
      <c r="Y35" s="659"/>
      <c r="Z35" s="659"/>
      <c r="AA35" s="659"/>
      <c r="AB35" s="660"/>
      <c r="AC35" s="502"/>
      <c r="AD35" s="503"/>
      <c r="AE35" s="503"/>
      <c r="AF35" s="503"/>
      <c r="AG35" s="503"/>
      <c r="AH35" s="503"/>
      <c r="AI35" s="504"/>
      <c r="AJ35" s="628"/>
      <c r="AK35" s="424"/>
      <c r="AL35" s="424"/>
      <c r="AM35" s="424"/>
      <c r="AN35" s="424"/>
      <c r="AO35" s="424"/>
      <c r="AP35" s="629"/>
    </row>
    <row r="36" spans="1:44" ht="48" customHeight="1" x14ac:dyDescent="0.3">
      <c r="A36" s="628"/>
      <c r="B36" s="424"/>
      <c r="C36" s="424"/>
      <c r="D36" s="629"/>
      <c r="E36" s="502"/>
      <c r="F36" s="503"/>
      <c r="G36" s="503"/>
      <c r="H36" s="503"/>
      <c r="I36" s="503"/>
      <c r="J36" s="503"/>
      <c r="K36" s="503"/>
      <c r="L36" s="503"/>
      <c r="M36" s="503"/>
      <c r="N36" s="504"/>
      <c r="O36" s="523"/>
      <c r="P36" s="524"/>
      <c r="Q36" s="524"/>
      <c r="R36" s="524"/>
      <c r="S36" s="524"/>
      <c r="T36" s="524"/>
      <c r="U36" s="525"/>
      <c r="V36" s="649"/>
      <c r="W36" s="650"/>
      <c r="X36" s="650"/>
      <c r="Y36" s="650"/>
      <c r="Z36" s="650"/>
      <c r="AA36" s="650"/>
      <c r="AB36" s="651"/>
      <c r="AC36" s="652"/>
      <c r="AD36" s="653"/>
      <c r="AE36" s="653"/>
      <c r="AF36" s="653"/>
      <c r="AG36" s="653"/>
      <c r="AH36" s="653"/>
      <c r="AI36" s="654"/>
      <c r="AJ36" s="655"/>
      <c r="AK36" s="656"/>
      <c r="AL36" s="656"/>
      <c r="AM36" s="656"/>
      <c r="AN36" s="656"/>
      <c r="AO36" s="656"/>
      <c r="AP36" s="657"/>
    </row>
    <row r="37" spans="1:44" ht="41.15" customHeight="1" x14ac:dyDescent="0.3">
      <c r="A37" s="645" t="s">
        <v>140</v>
      </c>
      <c r="B37" s="646"/>
      <c r="C37" s="646"/>
      <c r="D37" s="646"/>
      <c r="E37" s="646"/>
      <c r="F37" s="646"/>
      <c r="G37" s="646"/>
      <c r="H37" s="646"/>
      <c r="I37" s="646"/>
      <c r="J37" s="646"/>
      <c r="K37" s="646"/>
      <c r="L37" s="646"/>
      <c r="M37" s="646"/>
      <c r="N37" s="646"/>
      <c r="O37" s="646"/>
      <c r="P37" s="646"/>
      <c r="Q37" s="646"/>
      <c r="R37" s="646"/>
      <c r="S37" s="646"/>
      <c r="T37" s="646"/>
      <c r="U37" s="646"/>
      <c r="V37" s="646"/>
      <c r="W37" s="646"/>
      <c r="X37" s="646"/>
      <c r="Y37" s="646"/>
      <c r="Z37" s="646"/>
      <c r="AA37" s="646"/>
      <c r="AB37" s="646"/>
      <c r="AC37" s="646"/>
      <c r="AD37" s="646"/>
      <c r="AE37" s="646"/>
      <c r="AF37" s="646"/>
      <c r="AG37" s="646"/>
      <c r="AH37" s="646"/>
      <c r="AI37" s="646"/>
      <c r="AJ37" s="646"/>
      <c r="AK37" s="646"/>
      <c r="AL37" s="646"/>
      <c r="AM37" s="646"/>
      <c r="AN37" s="646"/>
      <c r="AO37" s="646"/>
      <c r="AP37" s="646"/>
      <c r="AQ37" s="646"/>
      <c r="AR37" s="647"/>
    </row>
    <row r="38" spans="1:44" ht="60" customHeight="1" x14ac:dyDescent="0.3">
      <c r="A38" s="520" t="s">
        <v>235</v>
      </c>
      <c r="B38" s="521"/>
      <c r="C38" s="521"/>
      <c r="D38" s="521"/>
      <c r="E38" s="521"/>
      <c r="F38" s="522"/>
      <c r="G38" s="502"/>
      <c r="H38" s="503"/>
      <c r="I38" s="503"/>
      <c r="J38" s="503"/>
      <c r="K38" s="503"/>
      <c r="L38" s="503"/>
      <c r="M38" s="503"/>
      <c r="N38" s="503"/>
      <c r="O38" s="504"/>
      <c r="P38" s="523" t="s">
        <v>236</v>
      </c>
      <c r="Q38" s="524"/>
      <c r="R38" s="524"/>
      <c r="S38" s="524"/>
      <c r="T38" s="524"/>
      <c r="U38" s="524"/>
      <c r="V38" s="524"/>
      <c r="W38" s="524"/>
      <c r="X38" s="524"/>
      <c r="Y38" s="525"/>
      <c r="Z38" s="648" t="s">
        <v>237</v>
      </c>
      <c r="AA38" s="424"/>
      <c r="AB38" s="424"/>
      <c r="AC38" s="424"/>
      <c r="AD38" s="424"/>
      <c r="AE38" s="424"/>
      <c r="AF38" s="424"/>
      <c r="AG38" s="424"/>
      <c r="AH38" s="629"/>
      <c r="AI38" s="640" t="s">
        <v>238</v>
      </c>
      <c r="AJ38" s="641"/>
      <c r="AK38" s="526" t="s">
        <v>239</v>
      </c>
      <c r="AL38" s="527"/>
      <c r="AM38" s="527"/>
      <c r="AN38" s="527"/>
      <c r="AO38" s="527"/>
      <c r="AP38" s="527"/>
      <c r="AQ38" s="527"/>
      <c r="AR38" s="528"/>
    </row>
    <row r="39" spans="1:44" ht="63" customHeight="1" x14ac:dyDescent="0.3">
      <c r="A39" s="642" t="s">
        <v>240</v>
      </c>
      <c r="B39" s="643"/>
      <c r="C39" s="643"/>
      <c r="D39" s="643"/>
      <c r="E39" s="643"/>
      <c r="F39" s="644"/>
      <c r="G39" s="502"/>
      <c r="H39" s="503"/>
      <c r="I39" s="503"/>
      <c r="J39" s="503"/>
      <c r="K39" s="503"/>
      <c r="L39" s="503"/>
      <c r="M39" s="503"/>
      <c r="N39" s="503"/>
      <c r="O39" s="504"/>
      <c r="P39" s="526"/>
      <c r="Q39" s="527"/>
      <c r="R39" s="527"/>
      <c r="S39" s="527"/>
      <c r="T39" s="527"/>
      <c r="U39" s="527"/>
      <c r="V39" s="527"/>
      <c r="W39" s="527"/>
      <c r="X39" s="527"/>
      <c r="Y39" s="528"/>
      <c r="Z39" s="628"/>
      <c r="AA39" s="424"/>
      <c r="AB39" s="424"/>
      <c r="AC39" s="424"/>
      <c r="AD39" s="424"/>
      <c r="AE39" s="424"/>
      <c r="AF39" s="424"/>
      <c r="AG39" s="424"/>
      <c r="AH39" s="629"/>
      <c r="AI39" s="640"/>
      <c r="AJ39" s="641"/>
      <c r="AK39" s="604"/>
      <c r="AL39" s="605"/>
      <c r="AM39" s="605"/>
      <c r="AN39" s="605"/>
      <c r="AO39" s="605"/>
      <c r="AP39" s="605"/>
      <c r="AQ39" s="605"/>
      <c r="AR39" s="606"/>
    </row>
    <row r="40" spans="1:44" ht="63" customHeight="1" x14ac:dyDescent="0.3">
      <c r="A40" s="635" t="s">
        <v>241</v>
      </c>
      <c r="B40" s="447"/>
      <c r="C40" s="447"/>
      <c r="D40" s="447"/>
      <c r="E40" s="447"/>
      <c r="F40" s="636"/>
      <c r="G40" s="502"/>
      <c r="H40" s="503"/>
      <c r="I40" s="503"/>
      <c r="J40" s="503"/>
      <c r="K40" s="503"/>
      <c r="L40" s="503"/>
      <c r="M40" s="503"/>
      <c r="N40" s="503"/>
      <c r="O40" s="504"/>
      <c r="P40" s="541"/>
      <c r="Q40" s="542"/>
      <c r="R40" s="542"/>
      <c r="S40" s="542"/>
      <c r="T40" s="542"/>
      <c r="U40" s="542"/>
      <c r="V40" s="542"/>
      <c r="W40" s="542"/>
      <c r="X40" s="542"/>
      <c r="Y40" s="543"/>
      <c r="Z40" s="637"/>
      <c r="AA40" s="638"/>
      <c r="AB40" s="638"/>
      <c r="AC40" s="638"/>
      <c r="AD40" s="638"/>
      <c r="AE40" s="638"/>
      <c r="AF40" s="638"/>
      <c r="AG40" s="638"/>
      <c r="AH40" s="639"/>
      <c r="AI40" s="640"/>
      <c r="AJ40" s="641"/>
      <c r="AK40" s="523"/>
      <c r="AL40" s="524"/>
      <c r="AM40" s="524"/>
      <c r="AN40" s="524"/>
      <c r="AO40" s="524"/>
      <c r="AP40" s="524"/>
      <c r="AQ40" s="524"/>
      <c r="AR40" s="525"/>
    </row>
    <row r="41" spans="1:44" ht="37" customHeight="1" x14ac:dyDescent="0.3">
      <c r="A41" s="630" t="s">
        <v>242</v>
      </c>
      <c r="B41" s="631"/>
      <c r="C41" s="631"/>
      <c r="D41" s="631"/>
      <c r="E41" s="631"/>
      <c r="F41" s="632"/>
      <c r="G41" s="490"/>
      <c r="H41" s="491"/>
      <c r="I41" s="491"/>
      <c r="J41" s="491"/>
      <c r="K41" s="491"/>
      <c r="L41" s="491"/>
      <c r="M41" s="491"/>
      <c r="N41" s="491"/>
      <c r="O41" s="492"/>
      <c r="P41" s="625"/>
      <c r="Q41" s="626"/>
      <c r="R41" s="626"/>
      <c r="S41" s="626"/>
      <c r="T41" s="626"/>
      <c r="U41" s="626"/>
      <c r="V41" s="626"/>
      <c r="W41" s="626"/>
      <c r="X41" s="626"/>
      <c r="Y41" s="627"/>
      <c r="Z41" s="610"/>
      <c r="AA41" s="611"/>
      <c r="AB41" s="611"/>
      <c r="AC41" s="611"/>
      <c r="AD41" s="611"/>
      <c r="AE41" s="611"/>
      <c r="AF41" s="611"/>
      <c r="AG41" s="611"/>
      <c r="AH41" s="612"/>
      <c r="AI41" s="633"/>
      <c r="AJ41" s="634"/>
      <c r="AK41" s="514"/>
      <c r="AL41" s="515"/>
      <c r="AM41" s="515"/>
      <c r="AN41" s="515"/>
      <c r="AO41" s="515"/>
      <c r="AP41" s="515"/>
      <c r="AQ41" s="515"/>
      <c r="AR41" s="516"/>
    </row>
    <row r="42" spans="1:44" ht="64" customHeight="1" x14ac:dyDescent="0.3">
      <c r="A42" s="550" t="s">
        <v>243</v>
      </c>
      <c r="B42" s="551"/>
      <c r="C42" s="551"/>
      <c r="D42" s="551"/>
      <c r="E42" s="551"/>
      <c r="F42" s="552"/>
      <c r="G42" s="502"/>
      <c r="H42" s="503"/>
      <c r="I42" s="503"/>
      <c r="J42" s="503"/>
      <c r="K42" s="503"/>
      <c r="L42" s="503"/>
      <c r="M42" s="503"/>
      <c r="N42" s="503"/>
      <c r="O42" s="504"/>
      <c r="P42" s="625"/>
      <c r="Q42" s="626"/>
      <c r="R42" s="626"/>
      <c r="S42" s="626"/>
      <c r="T42" s="626"/>
      <c r="U42" s="626"/>
      <c r="V42" s="626"/>
      <c r="W42" s="626"/>
      <c r="X42" s="626"/>
      <c r="Y42" s="627"/>
      <c r="Z42" s="628"/>
      <c r="AA42" s="424"/>
      <c r="AB42" s="424"/>
      <c r="AC42" s="424"/>
      <c r="AD42" s="424"/>
      <c r="AE42" s="424"/>
      <c r="AF42" s="424"/>
      <c r="AG42" s="424"/>
      <c r="AH42" s="629"/>
      <c r="AI42" s="628"/>
      <c r="AJ42" s="629"/>
      <c r="AK42" s="526"/>
      <c r="AL42" s="527"/>
      <c r="AM42" s="527"/>
      <c r="AN42" s="527"/>
      <c r="AO42" s="527"/>
      <c r="AP42" s="527"/>
      <c r="AQ42" s="527"/>
      <c r="AR42" s="528"/>
    </row>
    <row r="43" spans="1:44" ht="49" customHeight="1" x14ac:dyDescent="0.3">
      <c r="A43" s="620"/>
      <c r="B43" s="621"/>
      <c r="C43" s="621"/>
      <c r="D43" s="621"/>
      <c r="E43" s="621"/>
      <c r="F43" s="622"/>
      <c r="G43" s="502"/>
      <c r="H43" s="503"/>
      <c r="I43" s="503"/>
      <c r="J43" s="503"/>
      <c r="K43" s="503"/>
      <c r="L43" s="503"/>
      <c r="M43" s="503"/>
      <c r="N43" s="503"/>
      <c r="O43" s="504"/>
      <c r="P43" s="541"/>
      <c r="Q43" s="542"/>
      <c r="R43" s="542"/>
      <c r="S43" s="542"/>
      <c r="T43" s="542"/>
      <c r="U43" s="542"/>
      <c r="V43" s="542"/>
      <c r="W43" s="542"/>
      <c r="X43" s="542"/>
      <c r="Y43" s="543"/>
      <c r="Z43" s="615"/>
      <c r="AA43" s="616"/>
      <c r="AB43" s="616"/>
      <c r="AC43" s="616"/>
      <c r="AD43" s="616"/>
      <c r="AE43" s="616"/>
      <c r="AF43" s="616"/>
      <c r="AG43" s="616"/>
      <c r="AH43" s="617"/>
      <c r="AI43" s="623"/>
      <c r="AJ43" s="624"/>
      <c r="AK43" s="514"/>
      <c r="AL43" s="515"/>
      <c r="AM43" s="515"/>
      <c r="AN43" s="515"/>
      <c r="AO43" s="515"/>
      <c r="AP43" s="515"/>
      <c r="AQ43" s="515"/>
      <c r="AR43" s="516"/>
    </row>
    <row r="44" spans="1:44" ht="49" customHeight="1" x14ac:dyDescent="0.3">
      <c r="A44" s="532"/>
      <c r="B44" s="533"/>
      <c r="C44" s="533"/>
      <c r="D44" s="533"/>
      <c r="E44" s="533"/>
      <c r="F44" s="534"/>
      <c r="G44" s="502"/>
      <c r="H44" s="503"/>
      <c r="I44" s="503"/>
      <c r="J44" s="503"/>
      <c r="K44" s="503"/>
      <c r="L44" s="503"/>
      <c r="M44" s="503"/>
      <c r="N44" s="503"/>
      <c r="O44" s="504"/>
      <c r="P44" s="526"/>
      <c r="Q44" s="527"/>
      <c r="R44" s="527"/>
      <c r="S44" s="527"/>
      <c r="T44" s="527"/>
      <c r="U44" s="527"/>
      <c r="V44" s="527"/>
      <c r="W44" s="527"/>
      <c r="X44" s="527"/>
      <c r="Y44" s="528"/>
      <c r="Z44" s="615"/>
      <c r="AA44" s="616"/>
      <c r="AB44" s="616"/>
      <c r="AC44" s="616"/>
      <c r="AD44" s="616"/>
      <c r="AE44" s="616"/>
      <c r="AF44" s="616"/>
      <c r="AG44" s="616"/>
      <c r="AH44" s="617"/>
      <c r="AI44" s="618"/>
      <c r="AJ44" s="619"/>
      <c r="AK44" s="514"/>
      <c r="AL44" s="515"/>
      <c r="AM44" s="515"/>
      <c r="AN44" s="515"/>
      <c r="AO44" s="515"/>
      <c r="AP44" s="515"/>
      <c r="AQ44" s="515"/>
      <c r="AR44" s="516"/>
    </row>
    <row r="45" spans="1:44" ht="58.5" customHeight="1" x14ac:dyDescent="0.3">
      <c r="A45" s="607"/>
      <c r="B45" s="608"/>
      <c r="C45" s="608"/>
      <c r="D45" s="608"/>
      <c r="E45" s="608"/>
      <c r="F45" s="609"/>
      <c r="G45" s="502"/>
      <c r="H45" s="503"/>
      <c r="I45" s="503"/>
      <c r="J45" s="503"/>
      <c r="K45" s="503"/>
      <c r="L45" s="503"/>
      <c r="M45" s="503"/>
      <c r="N45" s="503"/>
      <c r="O45" s="504"/>
      <c r="P45" s="523"/>
      <c r="Q45" s="524"/>
      <c r="R45" s="524"/>
      <c r="S45" s="524"/>
      <c r="T45" s="524"/>
      <c r="U45" s="524"/>
      <c r="V45" s="524"/>
      <c r="W45" s="524"/>
      <c r="X45" s="524"/>
      <c r="Y45" s="525"/>
      <c r="Z45" s="610"/>
      <c r="AA45" s="611"/>
      <c r="AB45" s="611"/>
      <c r="AC45" s="611"/>
      <c r="AD45" s="611"/>
      <c r="AE45" s="611"/>
      <c r="AF45" s="611"/>
      <c r="AG45" s="611"/>
      <c r="AH45" s="612"/>
      <c r="AI45" s="613"/>
      <c r="AJ45" s="614"/>
      <c r="AK45" s="514"/>
      <c r="AL45" s="515"/>
      <c r="AM45" s="515"/>
      <c r="AN45" s="515"/>
      <c r="AO45" s="515"/>
      <c r="AP45" s="515"/>
      <c r="AQ45" s="515"/>
      <c r="AR45" s="516"/>
    </row>
    <row r="46" spans="1:44" ht="21" customHeight="1" x14ac:dyDescent="0.3">
      <c r="A46" s="553" t="s">
        <v>244</v>
      </c>
      <c r="B46" s="554"/>
      <c r="C46" s="554"/>
      <c r="D46" s="554"/>
      <c r="E46" s="554"/>
      <c r="F46" s="554"/>
      <c r="G46" s="554"/>
      <c r="H46" s="554"/>
      <c r="I46" s="554"/>
      <c r="J46" s="554"/>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54"/>
      <c r="AP46" s="554"/>
      <c r="AQ46" s="554"/>
      <c r="AR46" s="555"/>
    </row>
    <row r="47" spans="1:44" ht="8.15" customHeight="1" x14ac:dyDescent="0.3">
      <c r="A47" s="556" t="s">
        <v>245</v>
      </c>
      <c r="B47" s="557"/>
      <c r="C47" s="557"/>
      <c r="D47" s="557"/>
      <c r="E47" s="558"/>
      <c r="F47" s="544"/>
      <c r="G47" s="545"/>
      <c r="H47" s="545"/>
      <c r="I47" s="545"/>
      <c r="J47" s="545"/>
      <c r="K47" s="545"/>
      <c r="L47" s="545"/>
      <c r="M47" s="545"/>
      <c r="N47" s="545"/>
      <c r="O47" s="546"/>
      <c r="P47" s="565" t="s">
        <v>246</v>
      </c>
      <c r="Q47" s="566"/>
      <c r="R47" s="566"/>
      <c r="S47" s="566"/>
      <c r="T47" s="566"/>
      <c r="U47" s="566"/>
      <c r="V47" s="567"/>
      <c r="W47" s="574">
        <v>2</v>
      </c>
      <c r="X47" s="575"/>
      <c r="Y47" s="575"/>
      <c r="Z47" s="575"/>
      <c r="AA47" s="575"/>
      <c r="AB47" s="575"/>
      <c r="AC47" s="576"/>
      <c r="AD47" s="583" t="s">
        <v>247</v>
      </c>
      <c r="AE47" s="441"/>
      <c r="AF47" s="441"/>
      <c r="AG47" s="441"/>
      <c r="AH47" s="441"/>
      <c r="AI47" s="584"/>
      <c r="AJ47" s="590" t="s">
        <v>248</v>
      </c>
      <c r="AK47" s="591"/>
      <c r="AL47" s="591"/>
      <c r="AM47" s="591"/>
      <c r="AN47" s="591"/>
      <c r="AO47" s="591"/>
      <c r="AP47" s="591"/>
      <c r="AQ47" s="591"/>
      <c r="AR47" s="592"/>
    </row>
    <row r="48" spans="1:44" ht="32.15" customHeight="1" x14ac:dyDescent="0.3">
      <c r="A48" s="559"/>
      <c r="B48" s="560"/>
      <c r="C48" s="560"/>
      <c r="D48" s="560"/>
      <c r="E48" s="561"/>
      <c r="F48" s="599"/>
      <c r="G48" s="600"/>
      <c r="H48" s="600"/>
      <c r="I48" s="600"/>
      <c r="J48" s="600"/>
      <c r="K48" s="600"/>
      <c r="L48" s="600"/>
      <c r="M48" s="600"/>
      <c r="N48" s="601"/>
      <c r="O48" s="602"/>
      <c r="P48" s="568"/>
      <c r="Q48" s="569"/>
      <c r="R48" s="569"/>
      <c r="S48" s="569"/>
      <c r="T48" s="569"/>
      <c r="U48" s="569"/>
      <c r="V48" s="570"/>
      <c r="W48" s="577"/>
      <c r="X48" s="578"/>
      <c r="Y48" s="578"/>
      <c r="Z48" s="578"/>
      <c r="AA48" s="578"/>
      <c r="AB48" s="578"/>
      <c r="AC48" s="579"/>
      <c r="AD48" s="585"/>
      <c r="AE48" s="437"/>
      <c r="AF48" s="437"/>
      <c r="AG48" s="437"/>
      <c r="AH48" s="437"/>
      <c r="AI48" s="586"/>
      <c r="AJ48" s="593"/>
      <c r="AK48" s="594"/>
      <c r="AL48" s="594"/>
      <c r="AM48" s="594"/>
      <c r="AN48" s="594"/>
      <c r="AO48" s="594"/>
      <c r="AP48" s="594"/>
      <c r="AQ48" s="594"/>
      <c r="AR48" s="595"/>
    </row>
    <row r="49" spans="1:44" ht="21" customHeight="1" x14ac:dyDescent="0.3">
      <c r="A49" s="559"/>
      <c r="B49" s="560"/>
      <c r="C49" s="560"/>
      <c r="D49" s="560"/>
      <c r="E49" s="561"/>
      <c r="F49" s="547"/>
      <c r="G49" s="548"/>
      <c r="H49" s="549"/>
      <c r="I49" s="490"/>
      <c r="J49" s="491"/>
      <c r="K49" s="491"/>
      <c r="L49" s="491"/>
      <c r="M49" s="492"/>
      <c r="N49" s="7"/>
      <c r="O49" s="602"/>
      <c r="P49" s="568"/>
      <c r="Q49" s="569"/>
      <c r="R49" s="569"/>
      <c r="S49" s="569"/>
      <c r="T49" s="569"/>
      <c r="U49" s="569"/>
      <c r="V49" s="570"/>
      <c r="W49" s="577"/>
      <c r="X49" s="578"/>
      <c r="Y49" s="578"/>
      <c r="Z49" s="578"/>
      <c r="AA49" s="578"/>
      <c r="AB49" s="578"/>
      <c r="AC49" s="579"/>
      <c r="AD49" s="585"/>
      <c r="AE49" s="437"/>
      <c r="AF49" s="437"/>
      <c r="AG49" s="437"/>
      <c r="AH49" s="437"/>
      <c r="AI49" s="586"/>
      <c r="AJ49" s="593"/>
      <c r="AK49" s="594"/>
      <c r="AL49" s="594"/>
      <c r="AM49" s="594"/>
      <c r="AN49" s="594"/>
      <c r="AO49" s="594"/>
      <c r="AP49" s="594"/>
      <c r="AQ49" s="594"/>
      <c r="AR49" s="595"/>
    </row>
    <row r="50" spans="1:44" ht="13" customHeight="1" x14ac:dyDescent="0.3">
      <c r="A50" s="559"/>
      <c r="B50" s="560"/>
      <c r="C50" s="560"/>
      <c r="D50" s="560"/>
      <c r="E50" s="561"/>
      <c r="F50" s="544"/>
      <c r="G50" s="545"/>
      <c r="H50" s="546"/>
      <c r="I50" s="1"/>
      <c r="J50" s="475"/>
      <c r="K50" s="476"/>
      <c r="L50" s="476"/>
      <c r="M50" s="477"/>
      <c r="N50" s="3"/>
      <c r="O50" s="602"/>
      <c r="P50" s="568"/>
      <c r="Q50" s="569"/>
      <c r="R50" s="569"/>
      <c r="S50" s="569"/>
      <c r="T50" s="569"/>
      <c r="U50" s="569"/>
      <c r="V50" s="570"/>
      <c r="W50" s="577"/>
      <c r="X50" s="578"/>
      <c r="Y50" s="578"/>
      <c r="Z50" s="578"/>
      <c r="AA50" s="578"/>
      <c r="AB50" s="578"/>
      <c r="AC50" s="579"/>
      <c r="AD50" s="585"/>
      <c r="AE50" s="437"/>
      <c r="AF50" s="437"/>
      <c r="AG50" s="437"/>
      <c r="AH50" s="437"/>
      <c r="AI50" s="586"/>
      <c r="AJ50" s="593"/>
      <c r="AK50" s="594"/>
      <c r="AL50" s="594"/>
      <c r="AM50" s="594"/>
      <c r="AN50" s="594"/>
      <c r="AO50" s="594"/>
      <c r="AP50" s="594"/>
      <c r="AQ50" s="594"/>
      <c r="AR50" s="595"/>
    </row>
    <row r="51" spans="1:44" ht="27" customHeight="1" x14ac:dyDescent="0.3">
      <c r="A51" s="562"/>
      <c r="B51" s="563"/>
      <c r="C51" s="563"/>
      <c r="D51" s="563"/>
      <c r="E51" s="564"/>
      <c r="F51" s="547"/>
      <c r="G51" s="548"/>
      <c r="H51" s="548"/>
      <c r="I51" s="549"/>
      <c r="J51" s="547"/>
      <c r="K51" s="548"/>
      <c r="L51" s="548"/>
      <c r="M51" s="548"/>
      <c r="N51" s="549"/>
      <c r="O51" s="603"/>
      <c r="P51" s="571"/>
      <c r="Q51" s="572"/>
      <c r="R51" s="572"/>
      <c r="S51" s="572"/>
      <c r="T51" s="572"/>
      <c r="U51" s="572"/>
      <c r="V51" s="573"/>
      <c r="W51" s="580"/>
      <c r="X51" s="581"/>
      <c r="Y51" s="581"/>
      <c r="Z51" s="581"/>
      <c r="AA51" s="581"/>
      <c r="AB51" s="581"/>
      <c r="AC51" s="582"/>
      <c r="AD51" s="587"/>
      <c r="AE51" s="588"/>
      <c r="AF51" s="588"/>
      <c r="AG51" s="588"/>
      <c r="AH51" s="588"/>
      <c r="AI51" s="589"/>
      <c r="AJ51" s="596"/>
      <c r="AK51" s="597"/>
      <c r="AL51" s="597"/>
      <c r="AM51" s="597"/>
      <c r="AN51" s="597"/>
      <c r="AO51" s="597"/>
      <c r="AP51" s="597"/>
      <c r="AQ51" s="597"/>
      <c r="AR51" s="598"/>
    </row>
    <row r="52" spans="1:44" ht="63" customHeight="1" x14ac:dyDescent="0.3">
      <c r="A52" s="550" t="s">
        <v>249</v>
      </c>
      <c r="B52" s="551"/>
      <c r="C52" s="551"/>
      <c r="D52" s="551"/>
      <c r="E52" s="552"/>
      <c r="F52" s="502"/>
      <c r="G52" s="503"/>
      <c r="H52" s="503"/>
      <c r="I52" s="503"/>
      <c r="J52" s="503"/>
      <c r="K52" s="503"/>
      <c r="L52" s="503"/>
      <c r="M52" s="503"/>
      <c r="N52" s="503"/>
      <c r="O52" s="504"/>
      <c r="P52" s="523" t="s">
        <v>250</v>
      </c>
      <c r="Q52" s="524"/>
      <c r="R52" s="524"/>
      <c r="S52" s="524"/>
      <c r="T52" s="524"/>
      <c r="U52" s="524"/>
      <c r="V52" s="525"/>
      <c r="W52" s="523" t="s">
        <v>251</v>
      </c>
      <c r="X52" s="524"/>
      <c r="Y52" s="524"/>
      <c r="Z52" s="524"/>
      <c r="AA52" s="524"/>
      <c r="AB52" s="524"/>
      <c r="AC52" s="525"/>
      <c r="AD52" s="529" t="s">
        <v>252</v>
      </c>
      <c r="AE52" s="530"/>
      <c r="AF52" s="530"/>
      <c r="AG52" s="530"/>
      <c r="AH52" s="530"/>
      <c r="AI52" s="531"/>
      <c r="AJ52" s="604" t="s">
        <v>253</v>
      </c>
      <c r="AK52" s="605"/>
      <c r="AL52" s="605"/>
      <c r="AM52" s="605"/>
      <c r="AN52" s="605"/>
      <c r="AO52" s="605"/>
      <c r="AP52" s="605"/>
      <c r="AQ52" s="605"/>
      <c r="AR52" s="606"/>
    </row>
    <row r="53" spans="1:44" ht="53.15" customHeight="1" x14ac:dyDescent="0.3">
      <c r="A53" s="532" t="s">
        <v>254</v>
      </c>
      <c r="B53" s="533"/>
      <c r="C53" s="533"/>
      <c r="D53" s="533"/>
      <c r="E53" s="534"/>
      <c r="F53" s="502"/>
      <c r="G53" s="503"/>
      <c r="H53" s="503"/>
      <c r="I53" s="503"/>
      <c r="J53" s="503"/>
      <c r="K53" s="503"/>
      <c r="L53" s="503"/>
      <c r="M53" s="503"/>
      <c r="N53" s="503"/>
      <c r="O53" s="504"/>
      <c r="P53" s="523" t="s">
        <v>255</v>
      </c>
      <c r="Q53" s="524"/>
      <c r="R53" s="524"/>
      <c r="S53" s="524"/>
      <c r="T53" s="524"/>
      <c r="U53" s="524"/>
      <c r="V53" s="525"/>
      <c r="W53" s="535" t="s">
        <v>256</v>
      </c>
      <c r="X53" s="536"/>
      <c r="Y53" s="536"/>
      <c r="Z53" s="536"/>
      <c r="AA53" s="536"/>
      <c r="AB53" s="536"/>
      <c r="AC53" s="537"/>
      <c r="AD53" s="523" t="s">
        <v>257</v>
      </c>
      <c r="AE53" s="524"/>
      <c r="AF53" s="524"/>
      <c r="AG53" s="524"/>
      <c r="AH53" s="524"/>
      <c r="AI53" s="525"/>
      <c r="AJ53" s="523" t="s">
        <v>203</v>
      </c>
      <c r="AK53" s="524"/>
      <c r="AL53" s="524"/>
      <c r="AM53" s="524"/>
      <c r="AN53" s="524"/>
      <c r="AO53" s="524"/>
      <c r="AP53" s="524"/>
      <c r="AQ53" s="524"/>
      <c r="AR53" s="525"/>
    </row>
    <row r="54" spans="1:44" ht="55" customHeight="1" x14ac:dyDescent="0.3">
      <c r="A54" s="538" t="s">
        <v>258</v>
      </c>
      <c r="B54" s="539"/>
      <c r="C54" s="539"/>
      <c r="D54" s="539"/>
      <c r="E54" s="540"/>
      <c r="F54" s="502"/>
      <c r="G54" s="503"/>
      <c r="H54" s="503"/>
      <c r="I54" s="503"/>
      <c r="J54" s="503"/>
      <c r="K54" s="503"/>
      <c r="L54" s="503"/>
      <c r="M54" s="503"/>
      <c r="N54" s="503"/>
      <c r="O54" s="504"/>
      <c r="P54" s="493" t="s">
        <v>259</v>
      </c>
      <c r="Q54" s="494"/>
      <c r="R54" s="494"/>
      <c r="S54" s="494"/>
      <c r="T54" s="494"/>
      <c r="U54" s="494"/>
      <c r="V54" s="495"/>
      <c r="W54" s="541" t="s">
        <v>260</v>
      </c>
      <c r="X54" s="542"/>
      <c r="Y54" s="542"/>
      <c r="Z54" s="542"/>
      <c r="AA54" s="542"/>
      <c r="AB54" s="542"/>
      <c r="AC54" s="543"/>
      <c r="AD54" s="511" t="s">
        <v>261</v>
      </c>
      <c r="AE54" s="512"/>
      <c r="AF54" s="512"/>
      <c r="AG54" s="512"/>
      <c r="AH54" s="512"/>
      <c r="AI54" s="513"/>
      <c r="AJ54" s="529" t="s">
        <v>203</v>
      </c>
      <c r="AK54" s="530"/>
      <c r="AL54" s="530"/>
      <c r="AM54" s="530"/>
      <c r="AN54" s="530"/>
      <c r="AO54" s="530"/>
      <c r="AP54" s="530"/>
      <c r="AQ54" s="530"/>
      <c r="AR54" s="531"/>
    </row>
    <row r="55" spans="1:44" ht="66" customHeight="1" x14ac:dyDescent="0.3">
      <c r="A55" s="520" t="s">
        <v>262</v>
      </c>
      <c r="B55" s="521"/>
      <c r="C55" s="521"/>
      <c r="D55" s="521"/>
      <c r="E55" s="522"/>
      <c r="F55" s="502"/>
      <c r="G55" s="503"/>
      <c r="H55" s="503"/>
      <c r="I55" s="503"/>
      <c r="J55" s="503"/>
      <c r="K55" s="503"/>
      <c r="L55" s="503"/>
      <c r="M55" s="503"/>
      <c r="N55" s="503"/>
      <c r="O55" s="504"/>
      <c r="P55" s="523" t="s">
        <v>263</v>
      </c>
      <c r="Q55" s="524"/>
      <c r="R55" s="524"/>
      <c r="S55" s="524"/>
      <c r="T55" s="524"/>
      <c r="U55" s="524"/>
      <c r="V55" s="525"/>
      <c r="W55" s="526" t="s">
        <v>264</v>
      </c>
      <c r="X55" s="527"/>
      <c r="Y55" s="527"/>
      <c r="Z55" s="527"/>
      <c r="AA55" s="527"/>
      <c r="AB55" s="527"/>
      <c r="AC55" s="528"/>
      <c r="AD55" s="529" t="s">
        <v>265</v>
      </c>
      <c r="AE55" s="530"/>
      <c r="AF55" s="530"/>
      <c r="AG55" s="530"/>
      <c r="AH55" s="530"/>
      <c r="AI55" s="531"/>
      <c r="AJ55" s="529" t="s">
        <v>203</v>
      </c>
      <c r="AK55" s="530"/>
      <c r="AL55" s="530"/>
      <c r="AM55" s="530"/>
      <c r="AN55" s="530"/>
      <c r="AO55" s="530"/>
      <c r="AP55" s="530"/>
      <c r="AQ55" s="530"/>
      <c r="AR55" s="531"/>
    </row>
    <row r="56" spans="1:44" ht="41.15" customHeight="1" x14ac:dyDescent="0.3">
      <c r="A56" s="517" t="s">
        <v>266</v>
      </c>
      <c r="B56" s="518"/>
      <c r="C56" s="518"/>
      <c r="D56" s="518"/>
      <c r="E56" s="519"/>
      <c r="F56" s="502"/>
      <c r="G56" s="503"/>
      <c r="H56" s="503"/>
      <c r="I56" s="503"/>
      <c r="J56" s="503"/>
      <c r="K56" s="503"/>
      <c r="L56" s="503"/>
      <c r="M56" s="503"/>
      <c r="N56" s="503"/>
      <c r="O56" s="504"/>
      <c r="P56" s="514" t="s">
        <v>267</v>
      </c>
      <c r="Q56" s="515"/>
      <c r="R56" s="515"/>
      <c r="S56" s="515"/>
      <c r="T56" s="515"/>
      <c r="U56" s="515"/>
      <c r="V56" s="516"/>
      <c r="W56" s="493" t="s">
        <v>268</v>
      </c>
      <c r="X56" s="494"/>
      <c r="Y56" s="494"/>
      <c r="Z56" s="494"/>
      <c r="AA56" s="494"/>
      <c r="AB56" s="494"/>
      <c r="AC56" s="495"/>
      <c r="AD56" s="511" t="s">
        <v>269</v>
      </c>
      <c r="AE56" s="512"/>
      <c r="AF56" s="512"/>
      <c r="AG56" s="512"/>
      <c r="AH56" s="512"/>
      <c r="AI56" s="513"/>
      <c r="AJ56" s="514" t="s">
        <v>163</v>
      </c>
      <c r="AK56" s="515"/>
      <c r="AL56" s="515"/>
      <c r="AM56" s="515"/>
      <c r="AN56" s="515"/>
      <c r="AO56" s="515"/>
      <c r="AP56" s="515"/>
      <c r="AQ56" s="515"/>
      <c r="AR56" s="516"/>
    </row>
    <row r="57" spans="1:44" ht="40" customHeight="1" x14ac:dyDescent="0.3">
      <c r="A57" s="499" t="s">
        <v>270</v>
      </c>
      <c r="B57" s="500"/>
      <c r="C57" s="500"/>
      <c r="D57" s="500"/>
      <c r="E57" s="501"/>
      <c r="F57" s="502"/>
      <c r="G57" s="503"/>
      <c r="H57" s="503"/>
      <c r="I57" s="503"/>
      <c r="J57" s="503"/>
      <c r="K57" s="503"/>
      <c r="L57" s="503"/>
      <c r="M57" s="503"/>
      <c r="N57" s="503"/>
      <c r="O57" s="504"/>
      <c r="P57" s="505" t="s">
        <v>271</v>
      </c>
      <c r="Q57" s="506"/>
      <c r="R57" s="506"/>
      <c r="S57" s="506"/>
      <c r="T57" s="506"/>
      <c r="U57" s="506"/>
      <c r="V57" s="507"/>
      <c r="W57" s="508" t="s">
        <v>272</v>
      </c>
      <c r="X57" s="509"/>
      <c r="Y57" s="509"/>
      <c r="Z57" s="509"/>
      <c r="AA57" s="509"/>
      <c r="AB57" s="509"/>
      <c r="AC57" s="510"/>
      <c r="AD57" s="511" t="s">
        <v>261</v>
      </c>
      <c r="AE57" s="512"/>
      <c r="AF57" s="512"/>
      <c r="AG57" s="512"/>
      <c r="AH57" s="512"/>
      <c r="AI57" s="513"/>
      <c r="AJ57" s="514" t="s">
        <v>163</v>
      </c>
      <c r="AK57" s="515"/>
      <c r="AL57" s="515"/>
      <c r="AM57" s="515"/>
      <c r="AN57" s="515"/>
      <c r="AO57" s="515"/>
      <c r="AP57" s="515"/>
      <c r="AQ57" s="515"/>
      <c r="AR57" s="516"/>
    </row>
    <row r="58" spans="1:44" ht="87" customHeight="1" x14ac:dyDescent="0.3">
      <c r="A58" s="487" t="s">
        <v>273</v>
      </c>
      <c r="B58" s="488"/>
      <c r="C58" s="488"/>
      <c r="D58" s="488"/>
      <c r="E58" s="489"/>
      <c r="F58" s="490"/>
      <c r="G58" s="491"/>
      <c r="H58" s="491"/>
      <c r="I58" s="491"/>
      <c r="J58" s="491"/>
      <c r="K58" s="491"/>
      <c r="L58" s="491"/>
      <c r="M58" s="491"/>
      <c r="N58" s="491"/>
      <c r="O58" s="492"/>
      <c r="P58" s="493" t="s">
        <v>274</v>
      </c>
      <c r="Q58" s="494"/>
      <c r="R58" s="494"/>
      <c r="S58" s="494"/>
      <c r="T58" s="494"/>
      <c r="U58" s="494"/>
      <c r="V58" s="495"/>
      <c r="W58" s="496" t="s">
        <v>275</v>
      </c>
      <c r="X58" s="497"/>
      <c r="Y58" s="497"/>
      <c r="Z58" s="497"/>
      <c r="AA58" s="497"/>
      <c r="AB58" s="497"/>
      <c r="AC58" s="498"/>
      <c r="AD58" s="493" t="s">
        <v>276</v>
      </c>
      <c r="AE58" s="494"/>
      <c r="AF58" s="494"/>
      <c r="AG58" s="494"/>
      <c r="AH58" s="494"/>
      <c r="AI58" s="495"/>
      <c r="AJ58" s="490"/>
      <c r="AK58" s="491"/>
      <c r="AL58" s="491"/>
      <c r="AM58" s="491"/>
      <c r="AN58" s="491"/>
      <c r="AO58" s="491"/>
      <c r="AP58" s="491"/>
      <c r="AQ58" s="491"/>
      <c r="AR58" s="492"/>
    </row>
    <row r="59" spans="1:44" ht="136" customHeight="1" x14ac:dyDescent="0.3">
      <c r="A59" s="478" t="s">
        <v>277</v>
      </c>
      <c r="B59" s="479"/>
      <c r="C59" s="479"/>
      <c r="D59" s="479"/>
      <c r="E59" s="479"/>
      <c r="F59" s="479"/>
      <c r="G59" s="479"/>
      <c r="H59" s="479"/>
      <c r="I59" s="479"/>
      <c r="J59" s="479"/>
      <c r="K59" s="479"/>
      <c r="L59" s="479"/>
      <c r="M59" s="479"/>
      <c r="N59" s="479"/>
      <c r="O59" s="479"/>
      <c r="P59" s="479"/>
      <c r="Q59" s="479"/>
      <c r="R59" s="479"/>
      <c r="S59" s="479"/>
      <c r="T59" s="479"/>
      <c r="U59" s="479"/>
      <c r="V59" s="479"/>
      <c r="W59" s="479"/>
      <c r="X59" s="479"/>
      <c r="Y59" s="479"/>
      <c r="Z59" s="479"/>
      <c r="AA59" s="479"/>
      <c r="AB59" s="479"/>
      <c r="AC59" s="479"/>
      <c r="AD59" s="479"/>
      <c r="AE59" s="479"/>
      <c r="AF59" s="479"/>
      <c r="AG59" s="479"/>
      <c r="AH59" s="479"/>
      <c r="AI59" s="479"/>
      <c r="AJ59" s="479"/>
      <c r="AK59" s="479"/>
      <c r="AL59" s="479"/>
      <c r="AM59" s="479"/>
      <c r="AN59" s="480"/>
    </row>
    <row r="60" spans="1:44" ht="16.5" customHeight="1" x14ac:dyDescent="0.3">
      <c r="A60" s="484" t="s">
        <v>278</v>
      </c>
      <c r="B60" s="485"/>
      <c r="C60" s="485"/>
      <c r="D60" s="485"/>
      <c r="E60" s="485"/>
      <c r="F60" s="485"/>
      <c r="G60" s="485"/>
      <c r="H60" s="485"/>
      <c r="I60" s="485"/>
      <c r="J60" s="485"/>
      <c r="K60" s="485"/>
      <c r="L60" s="485"/>
      <c r="M60" s="485"/>
      <c r="N60" s="485"/>
      <c r="O60" s="485"/>
      <c r="P60" s="485"/>
      <c r="Q60" s="485"/>
      <c r="R60" s="485"/>
      <c r="S60" s="485"/>
      <c r="T60" s="486"/>
      <c r="U60" s="484" t="s">
        <v>279</v>
      </c>
      <c r="V60" s="485"/>
      <c r="W60" s="485"/>
      <c r="X60" s="485"/>
      <c r="Y60" s="485"/>
      <c r="Z60" s="486"/>
      <c r="AA60" s="484" t="s">
        <v>280</v>
      </c>
      <c r="AB60" s="485"/>
      <c r="AC60" s="485"/>
      <c r="AD60" s="485"/>
      <c r="AE60" s="485"/>
      <c r="AF60" s="486"/>
      <c r="AG60" s="484" t="s">
        <v>281</v>
      </c>
      <c r="AH60" s="485"/>
      <c r="AI60" s="485"/>
      <c r="AJ60" s="485"/>
      <c r="AK60" s="485"/>
      <c r="AL60" s="485"/>
      <c r="AM60" s="485"/>
      <c r="AN60" s="486"/>
    </row>
    <row r="61" spans="1:44" ht="16.5" customHeight="1" x14ac:dyDescent="0.3">
      <c r="A61" s="481" t="s">
        <v>282</v>
      </c>
      <c r="B61" s="482"/>
      <c r="C61" s="482"/>
      <c r="D61" s="482"/>
      <c r="E61" s="482"/>
      <c r="F61" s="482"/>
      <c r="G61" s="482"/>
      <c r="H61" s="482"/>
      <c r="I61" s="482"/>
      <c r="J61" s="482"/>
      <c r="K61" s="482"/>
      <c r="L61" s="482"/>
      <c r="M61" s="482"/>
      <c r="N61" s="482"/>
      <c r="O61" s="482"/>
      <c r="P61" s="482"/>
      <c r="Q61" s="482"/>
      <c r="R61" s="482"/>
      <c r="S61" s="482"/>
      <c r="T61" s="483"/>
      <c r="U61" s="451" t="s">
        <v>283</v>
      </c>
      <c r="V61" s="452"/>
      <c r="W61" s="452"/>
      <c r="X61" s="452"/>
      <c r="Y61" s="452"/>
      <c r="Z61" s="453"/>
      <c r="AA61" s="451" t="s">
        <v>284</v>
      </c>
      <c r="AB61" s="452"/>
      <c r="AC61" s="452"/>
      <c r="AD61" s="452"/>
      <c r="AE61" s="452"/>
      <c r="AF61" s="453"/>
      <c r="AG61" s="475"/>
      <c r="AH61" s="476"/>
      <c r="AI61" s="476"/>
      <c r="AJ61" s="476"/>
      <c r="AK61" s="476"/>
      <c r="AL61" s="476"/>
      <c r="AM61" s="476"/>
      <c r="AN61" s="477"/>
    </row>
    <row r="62" spans="1:44" ht="16.5" customHeight="1" x14ac:dyDescent="0.3">
      <c r="A62" s="481" t="s">
        <v>285</v>
      </c>
      <c r="B62" s="482"/>
      <c r="C62" s="482"/>
      <c r="D62" s="482"/>
      <c r="E62" s="482"/>
      <c r="F62" s="482"/>
      <c r="G62" s="482"/>
      <c r="H62" s="482"/>
      <c r="I62" s="482"/>
      <c r="J62" s="482"/>
      <c r="K62" s="482"/>
      <c r="L62" s="482"/>
      <c r="M62" s="482"/>
      <c r="N62" s="482"/>
      <c r="O62" s="482"/>
      <c r="P62" s="482"/>
      <c r="Q62" s="482"/>
      <c r="R62" s="482"/>
      <c r="S62" s="482"/>
      <c r="T62" s="483"/>
      <c r="U62" s="451" t="s">
        <v>286</v>
      </c>
      <c r="V62" s="452"/>
      <c r="W62" s="452"/>
      <c r="X62" s="452"/>
      <c r="Y62" s="452"/>
      <c r="Z62" s="453"/>
      <c r="AA62" s="451" t="s">
        <v>284</v>
      </c>
      <c r="AB62" s="452"/>
      <c r="AC62" s="452"/>
      <c r="AD62" s="452"/>
      <c r="AE62" s="452"/>
      <c r="AF62" s="453"/>
      <c r="AG62" s="475"/>
      <c r="AH62" s="476"/>
      <c r="AI62" s="476"/>
      <c r="AJ62" s="476"/>
      <c r="AK62" s="476"/>
      <c r="AL62" s="476"/>
      <c r="AM62" s="476"/>
      <c r="AN62" s="477"/>
    </row>
    <row r="63" spans="1:44" ht="16.5" customHeight="1" x14ac:dyDescent="0.3">
      <c r="A63" s="451" t="s">
        <v>287</v>
      </c>
      <c r="B63" s="452"/>
      <c r="C63" s="452"/>
      <c r="D63" s="452"/>
      <c r="E63" s="452"/>
      <c r="F63" s="452"/>
      <c r="G63" s="452"/>
      <c r="H63" s="452"/>
      <c r="I63" s="452"/>
      <c r="J63" s="452"/>
      <c r="K63" s="452"/>
      <c r="L63" s="452"/>
      <c r="M63" s="452"/>
      <c r="N63" s="452"/>
      <c r="O63" s="452"/>
      <c r="P63" s="452"/>
      <c r="Q63" s="452"/>
      <c r="R63" s="452"/>
      <c r="S63" s="452"/>
      <c r="T63" s="453"/>
      <c r="U63" s="451" t="s">
        <v>288</v>
      </c>
      <c r="V63" s="452"/>
      <c r="W63" s="452"/>
      <c r="X63" s="452"/>
      <c r="Y63" s="452"/>
      <c r="Z63" s="453"/>
      <c r="AA63" s="451" t="s">
        <v>284</v>
      </c>
      <c r="AB63" s="452"/>
      <c r="AC63" s="452"/>
      <c r="AD63" s="452"/>
      <c r="AE63" s="452"/>
      <c r="AF63" s="453"/>
      <c r="AG63" s="475"/>
      <c r="AH63" s="476"/>
      <c r="AI63" s="476"/>
      <c r="AJ63" s="476"/>
      <c r="AK63" s="476"/>
      <c r="AL63" s="476"/>
      <c r="AM63" s="476"/>
      <c r="AN63" s="477"/>
    </row>
    <row r="64" spans="1:44" ht="34.5" customHeight="1" x14ac:dyDescent="0.3">
      <c r="A64" s="459" t="s">
        <v>289</v>
      </c>
      <c r="B64" s="460"/>
      <c r="C64" s="460"/>
      <c r="D64" s="460"/>
      <c r="E64" s="460"/>
      <c r="F64" s="460"/>
      <c r="G64" s="460"/>
      <c r="H64" s="460"/>
      <c r="I64" s="460"/>
      <c r="J64" s="460"/>
      <c r="K64" s="460"/>
      <c r="L64" s="460"/>
      <c r="M64" s="460"/>
      <c r="N64" s="460"/>
      <c r="O64" s="460"/>
      <c r="P64" s="460"/>
      <c r="Q64" s="460"/>
      <c r="R64" s="460"/>
      <c r="S64" s="460"/>
      <c r="T64" s="461"/>
      <c r="U64" s="459" t="s">
        <v>290</v>
      </c>
      <c r="V64" s="460"/>
      <c r="W64" s="460"/>
      <c r="X64" s="460"/>
      <c r="Y64" s="460"/>
      <c r="Z64" s="461"/>
      <c r="AA64" s="459" t="s">
        <v>291</v>
      </c>
      <c r="AB64" s="460"/>
      <c r="AC64" s="460"/>
      <c r="AD64" s="460"/>
      <c r="AE64" s="460"/>
      <c r="AF64" s="461"/>
      <c r="AG64" s="451" t="s">
        <v>292</v>
      </c>
      <c r="AH64" s="452"/>
      <c r="AI64" s="452"/>
      <c r="AJ64" s="452"/>
      <c r="AK64" s="452"/>
      <c r="AL64" s="452"/>
      <c r="AM64" s="452"/>
      <c r="AN64" s="453"/>
    </row>
    <row r="65" spans="1:41" ht="33.75" customHeight="1" x14ac:dyDescent="0.3">
      <c r="A65" s="459" t="s">
        <v>293</v>
      </c>
      <c r="B65" s="460"/>
      <c r="C65" s="460"/>
      <c r="D65" s="460"/>
      <c r="E65" s="460"/>
      <c r="F65" s="460"/>
      <c r="G65" s="460"/>
      <c r="H65" s="460"/>
      <c r="I65" s="460"/>
      <c r="J65" s="460"/>
      <c r="K65" s="460"/>
      <c r="L65" s="460"/>
      <c r="M65" s="460"/>
      <c r="N65" s="460"/>
      <c r="O65" s="460"/>
      <c r="P65" s="460"/>
      <c r="Q65" s="460"/>
      <c r="R65" s="460"/>
      <c r="S65" s="460"/>
      <c r="T65" s="461"/>
      <c r="U65" s="459" t="s">
        <v>294</v>
      </c>
      <c r="V65" s="460"/>
      <c r="W65" s="460"/>
      <c r="X65" s="460"/>
      <c r="Y65" s="460"/>
      <c r="Z65" s="461"/>
      <c r="AA65" s="459" t="s">
        <v>295</v>
      </c>
      <c r="AB65" s="460"/>
      <c r="AC65" s="460"/>
      <c r="AD65" s="460"/>
      <c r="AE65" s="460"/>
      <c r="AF65" s="461"/>
      <c r="AG65" s="451" t="s">
        <v>292</v>
      </c>
      <c r="AH65" s="452"/>
      <c r="AI65" s="452"/>
      <c r="AJ65" s="452"/>
      <c r="AK65" s="452"/>
      <c r="AL65" s="452"/>
      <c r="AM65" s="452"/>
      <c r="AN65" s="453"/>
    </row>
    <row r="66" spans="1:41" ht="16.5" customHeight="1" x14ac:dyDescent="0.3">
      <c r="A66" s="451" t="s">
        <v>296</v>
      </c>
      <c r="B66" s="452"/>
      <c r="C66" s="452"/>
      <c r="D66" s="452"/>
      <c r="E66" s="452"/>
      <c r="F66" s="452"/>
      <c r="G66" s="452"/>
      <c r="H66" s="452"/>
      <c r="I66" s="452"/>
      <c r="J66" s="452"/>
      <c r="K66" s="452"/>
      <c r="L66" s="452"/>
      <c r="M66" s="452"/>
      <c r="N66" s="452"/>
      <c r="O66" s="452"/>
      <c r="P66" s="452"/>
      <c r="Q66" s="452"/>
      <c r="R66" s="452"/>
      <c r="S66" s="452"/>
      <c r="T66" s="453"/>
      <c r="U66" s="451" t="s">
        <v>297</v>
      </c>
      <c r="V66" s="452"/>
      <c r="W66" s="452"/>
      <c r="X66" s="452"/>
      <c r="Y66" s="452"/>
      <c r="Z66" s="453"/>
      <c r="AA66" s="475"/>
      <c r="AB66" s="476"/>
      <c r="AC66" s="476"/>
      <c r="AD66" s="476"/>
      <c r="AE66" s="476"/>
      <c r="AF66" s="477"/>
      <c r="AG66" s="475"/>
      <c r="AH66" s="476"/>
      <c r="AI66" s="476"/>
      <c r="AJ66" s="476"/>
      <c r="AK66" s="476"/>
      <c r="AL66" s="476"/>
      <c r="AM66" s="476"/>
      <c r="AN66" s="477"/>
    </row>
    <row r="67" spans="1:41" ht="16.5" customHeight="1" x14ac:dyDescent="0.3">
      <c r="A67" s="451" t="s">
        <v>298</v>
      </c>
      <c r="B67" s="452"/>
      <c r="C67" s="452"/>
      <c r="D67" s="452"/>
      <c r="E67" s="452"/>
      <c r="F67" s="452"/>
      <c r="G67" s="452"/>
      <c r="H67" s="452"/>
      <c r="I67" s="452"/>
      <c r="J67" s="452"/>
      <c r="K67" s="452"/>
      <c r="L67" s="452"/>
      <c r="M67" s="452"/>
      <c r="N67" s="452"/>
      <c r="O67" s="452"/>
      <c r="P67" s="452"/>
      <c r="Q67" s="452"/>
      <c r="R67" s="452"/>
      <c r="S67" s="452"/>
      <c r="T67" s="453"/>
      <c r="U67" s="451" t="s">
        <v>299</v>
      </c>
      <c r="V67" s="452"/>
      <c r="W67" s="452"/>
      <c r="X67" s="452"/>
      <c r="Y67" s="452"/>
      <c r="Z67" s="453"/>
      <c r="AA67" s="475"/>
      <c r="AB67" s="476"/>
      <c r="AC67" s="476"/>
      <c r="AD67" s="476"/>
      <c r="AE67" s="476"/>
      <c r="AF67" s="477"/>
      <c r="AG67" s="475"/>
      <c r="AH67" s="476"/>
      <c r="AI67" s="476"/>
      <c r="AJ67" s="476"/>
      <c r="AK67" s="476"/>
      <c r="AL67" s="476"/>
      <c r="AM67" s="476"/>
      <c r="AN67" s="477"/>
    </row>
    <row r="68" spans="1:41" ht="16.5" customHeight="1" x14ac:dyDescent="0.3">
      <c r="A68" s="451" t="s">
        <v>300</v>
      </c>
      <c r="B68" s="452"/>
      <c r="C68" s="452"/>
      <c r="D68" s="452"/>
      <c r="E68" s="452"/>
      <c r="F68" s="452"/>
      <c r="G68" s="452"/>
      <c r="H68" s="452"/>
      <c r="I68" s="452"/>
      <c r="J68" s="452"/>
      <c r="K68" s="452"/>
      <c r="L68" s="452"/>
      <c r="M68" s="452"/>
      <c r="N68" s="452"/>
      <c r="O68" s="452"/>
      <c r="P68" s="452"/>
      <c r="Q68" s="452"/>
      <c r="R68" s="452"/>
      <c r="S68" s="452"/>
      <c r="T68" s="453"/>
      <c r="U68" s="451" t="s">
        <v>301</v>
      </c>
      <c r="V68" s="452"/>
      <c r="W68" s="452"/>
      <c r="X68" s="452"/>
      <c r="Y68" s="452"/>
      <c r="Z68" s="453"/>
      <c r="AA68" s="475"/>
      <c r="AB68" s="476"/>
      <c r="AC68" s="476"/>
      <c r="AD68" s="476"/>
      <c r="AE68" s="476"/>
      <c r="AF68" s="477"/>
      <c r="AG68" s="475"/>
      <c r="AH68" s="476"/>
      <c r="AI68" s="476"/>
      <c r="AJ68" s="476"/>
      <c r="AK68" s="476"/>
      <c r="AL68" s="476"/>
      <c r="AM68" s="476"/>
      <c r="AN68" s="477"/>
    </row>
    <row r="69" spans="1:41" ht="16.5" customHeight="1" x14ac:dyDescent="0.3">
      <c r="A69" s="451" t="s">
        <v>302</v>
      </c>
      <c r="B69" s="452"/>
      <c r="C69" s="452"/>
      <c r="D69" s="452"/>
      <c r="E69" s="452"/>
      <c r="F69" s="452"/>
      <c r="G69" s="452"/>
      <c r="H69" s="452"/>
      <c r="I69" s="452"/>
      <c r="J69" s="452"/>
      <c r="K69" s="452"/>
      <c r="L69" s="452"/>
      <c r="M69" s="452"/>
      <c r="N69" s="452"/>
      <c r="O69" s="452"/>
      <c r="P69" s="452"/>
      <c r="Q69" s="452"/>
      <c r="R69" s="452"/>
      <c r="S69" s="452"/>
      <c r="T69" s="453"/>
      <c r="U69" s="451" t="s">
        <v>303</v>
      </c>
      <c r="V69" s="452"/>
      <c r="W69" s="452"/>
      <c r="X69" s="452"/>
      <c r="Y69" s="452"/>
      <c r="Z69" s="453"/>
      <c r="AA69" s="475"/>
      <c r="AB69" s="476"/>
      <c r="AC69" s="476"/>
      <c r="AD69" s="476"/>
      <c r="AE69" s="476"/>
      <c r="AF69" s="477"/>
      <c r="AG69" s="475"/>
      <c r="AH69" s="476"/>
      <c r="AI69" s="476"/>
      <c r="AJ69" s="476"/>
      <c r="AK69" s="476"/>
      <c r="AL69" s="476"/>
      <c r="AM69" s="476"/>
      <c r="AN69" s="477"/>
    </row>
    <row r="70" spans="1:41" ht="16.5" customHeight="1" x14ac:dyDescent="0.3">
      <c r="A70" s="451" t="s">
        <v>304</v>
      </c>
      <c r="B70" s="452"/>
      <c r="C70" s="452"/>
      <c r="D70" s="452"/>
      <c r="E70" s="452"/>
      <c r="F70" s="452"/>
      <c r="G70" s="452"/>
      <c r="H70" s="452"/>
      <c r="I70" s="452"/>
      <c r="J70" s="452"/>
      <c r="K70" s="452"/>
      <c r="L70" s="452"/>
      <c r="M70" s="452"/>
      <c r="N70" s="452"/>
      <c r="O70" s="452"/>
      <c r="P70" s="452"/>
      <c r="Q70" s="452"/>
      <c r="R70" s="452"/>
      <c r="S70" s="452"/>
      <c r="T70" s="453"/>
      <c r="U70" s="451" t="s">
        <v>305</v>
      </c>
      <c r="V70" s="452"/>
      <c r="W70" s="452"/>
      <c r="X70" s="452"/>
      <c r="Y70" s="452"/>
      <c r="Z70" s="453"/>
      <c r="AA70" s="475"/>
      <c r="AB70" s="476"/>
      <c r="AC70" s="476"/>
      <c r="AD70" s="476"/>
      <c r="AE70" s="476"/>
      <c r="AF70" s="477"/>
      <c r="AG70" s="475"/>
      <c r="AH70" s="476"/>
      <c r="AI70" s="476"/>
      <c r="AJ70" s="476"/>
      <c r="AK70" s="476"/>
      <c r="AL70" s="476"/>
      <c r="AM70" s="476"/>
      <c r="AN70" s="477"/>
    </row>
    <row r="71" spans="1:41" ht="16.5" customHeight="1" x14ac:dyDescent="0.3">
      <c r="A71" s="451" t="s">
        <v>306</v>
      </c>
      <c r="B71" s="452"/>
      <c r="C71" s="452"/>
      <c r="D71" s="452"/>
      <c r="E71" s="452"/>
      <c r="F71" s="452"/>
      <c r="G71" s="452"/>
      <c r="H71" s="452"/>
      <c r="I71" s="452"/>
      <c r="J71" s="452"/>
      <c r="K71" s="452"/>
      <c r="L71" s="452"/>
      <c r="M71" s="452"/>
      <c r="N71" s="452"/>
      <c r="O71" s="452"/>
      <c r="P71" s="452"/>
      <c r="Q71" s="452"/>
      <c r="R71" s="452"/>
      <c r="S71" s="452"/>
      <c r="T71" s="453"/>
      <c r="U71" s="451" t="s">
        <v>307</v>
      </c>
      <c r="V71" s="452"/>
      <c r="W71" s="452"/>
      <c r="X71" s="452"/>
      <c r="Y71" s="452"/>
      <c r="Z71" s="453"/>
      <c r="AA71" s="475"/>
      <c r="AB71" s="476"/>
      <c r="AC71" s="476"/>
      <c r="AD71" s="476"/>
      <c r="AE71" s="476"/>
      <c r="AF71" s="477"/>
      <c r="AG71" s="475"/>
      <c r="AH71" s="476"/>
      <c r="AI71" s="476"/>
      <c r="AJ71" s="476"/>
      <c r="AK71" s="476"/>
      <c r="AL71" s="476"/>
      <c r="AM71" s="476"/>
      <c r="AN71" s="477"/>
    </row>
    <row r="72" spans="1:41" ht="16.5" customHeight="1" x14ac:dyDescent="0.3">
      <c r="A72" s="451" t="s">
        <v>308</v>
      </c>
      <c r="B72" s="452"/>
      <c r="C72" s="452"/>
      <c r="D72" s="452"/>
      <c r="E72" s="452"/>
      <c r="F72" s="452"/>
      <c r="G72" s="452"/>
      <c r="H72" s="452"/>
      <c r="I72" s="452"/>
      <c r="J72" s="452"/>
      <c r="K72" s="452"/>
      <c r="L72" s="452"/>
      <c r="M72" s="452"/>
      <c r="N72" s="452"/>
      <c r="O72" s="452"/>
      <c r="P72" s="452"/>
      <c r="Q72" s="452"/>
      <c r="R72" s="452"/>
      <c r="S72" s="452"/>
      <c r="T72" s="453"/>
      <c r="U72" s="451" t="s">
        <v>309</v>
      </c>
      <c r="V72" s="452"/>
      <c r="W72" s="452"/>
      <c r="X72" s="452"/>
      <c r="Y72" s="452"/>
      <c r="Z72" s="453"/>
      <c r="AA72" s="475"/>
      <c r="AB72" s="476"/>
      <c r="AC72" s="476"/>
      <c r="AD72" s="476"/>
      <c r="AE72" s="476"/>
      <c r="AF72" s="477"/>
      <c r="AG72" s="475"/>
      <c r="AH72" s="476"/>
      <c r="AI72" s="476"/>
      <c r="AJ72" s="476"/>
      <c r="AK72" s="476"/>
      <c r="AL72" s="476"/>
      <c r="AM72" s="476"/>
      <c r="AN72" s="477"/>
    </row>
    <row r="73" spans="1:41" ht="16.5" customHeight="1" x14ac:dyDescent="0.3">
      <c r="A73" s="451" t="s">
        <v>310</v>
      </c>
      <c r="B73" s="452"/>
      <c r="C73" s="452"/>
      <c r="D73" s="452"/>
      <c r="E73" s="452"/>
      <c r="F73" s="452"/>
      <c r="G73" s="452"/>
      <c r="H73" s="452"/>
      <c r="I73" s="452"/>
      <c r="J73" s="452"/>
      <c r="K73" s="452"/>
      <c r="L73" s="452"/>
      <c r="M73" s="452"/>
      <c r="N73" s="452"/>
      <c r="O73" s="452"/>
      <c r="P73" s="452"/>
      <c r="Q73" s="452"/>
      <c r="R73" s="452"/>
      <c r="S73" s="452"/>
      <c r="T73" s="453"/>
      <c r="U73" s="451" t="s">
        <v>311</v>
      </c>
      <c r="V73" s="452"/>
      <c r="W73" s="452"/>
      <c r="X73" s="452"/>
      <c r="Y73" s="452"/>
      <c r="Z73" s="453"/>
      <c r="AA73" s="475"/>
      <c r="AB73" s="476"/>
      <c r="AC73" s="476"/>
      <c r="AD73" s="476"/>
      <c r="AE73" s="476"/>
      <c r="AF73" s="477"/>
      <c r="AG73" s="475"/>
      <c r="AH73" s="476"/>
      <c r="AI73" s="476"/>
      <c r="AJ73" s="476"/>
      <c r="AK73" s="476"/>
      <c r="AL73" s="476"/>
      <c r="AM73" s="476"/>
      <c r="AN73" s="477"/>
    </row>
    <row r="74" spans="1:41" ht="128.5" customHeight="1" x14ac:dyDescent="0.3">
      <c r="A74" s="478" t="s">
        <v>312</v>
      </c>
      <c r="B74" s="479"/>
      <c r="C74" s="479"/>
      <c r="D74" s="479"/>
      <c r="E74" s="479"/>
      <c r="F74" s="479"/>
      <c r="G74" s="479"/>
      <c r="H74" s="479"/>
      <c r="I74" s="479"/>
      <c r="J74" s="479"/>
      <c r="K74" s="479"/>
      <c r="L74" s="479"/>
      <c r="M74" s="479"/>
      <c r="N74" s="479"/>
      <c r="O74" s="479"/>
      <c r="P74" s="479"/>
      <c r="Q74" s="479"/>
      <c r="R74" s="479"/>
      <c r="S74" s="479"/>
      <c r="T74" s="479"/>
      <c r="U74" s="479"/>
      <c r="V74" s="479"/>
      <c r="W74" s="479"/>
      <c r="X74" s="479"/>
      <c r="Y74" s="479"/>
      <c r="Z74" s="479"/>
      <c r="AA74" s="479"/>
      <c r="AB74" s="479"/>
      <c r="AC74" s="479"/>
      <c r="AD74" s="479"/>
      <c r="AE74" s="479"/>
      <c r="AF74" s="479"/>
      <c r="AG74" s="479"/>
      <c r="AH74" s="479"/>
      <c r="AI74" s="479"/>
      <c r="AJ74" s="479"/>
      <c r="AK74" s="479"/>
      <c r="AL74" s="479"/>
      <c r="AM74" s="480"/>
      <c r="AN74" s="462"/>
      <c r="AO74" s="462"/>
    </row>
    <row r="75" spans="1:41" ht="24" customHeight="1" x14ac:dyDescent="0.3">
      <c r="A75" s="466" t="s">
        <v>278</v>
      </c>
      <c r="B75" s="467"/>
      <c r="C75" s="467"/>
      <c r="D75" s="467"/>
      <c r="E75" s="467"/>
      <c r="F75" s="467"/>
      <c r="G75" s="467"/>
      <c r="H75" s="467"/>
      <c r="I75" s="467"/>
      <c r="J75" s="467"/>
      <c r="K75" s="467"/>
      <c r="L75" s="468"/>
      <c r="M75" s="469" t="s">
        <v>279</v>
      </c>
      <c r="N75" s="470"/>
      <c r="O75" s="470"/>
      <c r="P75" s="470"/>
      <c r="Q75" s="470"/>
      <c r="R75" s="470"/>
      <c r="S75" s="471"/>
      <c r="T75" s="469" t="s">
        <v>313</v>
      </c>
      <c r="U75" s="471"/>
      <c r="V75" s="466" t="s">
        <v>281</v>
      </c>
      <c r="W75" s="467"/>
      <c r="X75" s="467"/>
      <c r="Y75" s="467"/>
      <c r="Z75" s="467"/>
      <c r="AA75" s="467"/>
      <c r="AB75" s="467"/>
      <c r="AC75" s="467"/>
      <c r="AD75" s="467"/>
      <c r="AE75" s="467"/>
      <c r="AF75" s="467"/>
      <c r="AG75" s="467"/>
      <c r="AH75" s="467"/>
      <c r="AI75" s="467"/>
      <c r="AJ75" s="467"/>
      <c r="AK75" s="467"/>
      <c r="AL75" s="468"/>
      <c r="AM75" s="8"/>
      <c r="AN75" s="445"/>
      <c r="AO75" s="445"/>
    </row>
    <row r="76" spans="1:41" ht="65.25" customHeight="1" x14ac:dyDescent="0.35">
      <c r="A76" s="451" t="s">
        <v>314</v>
      </c>
      <c r="B76" s="452"/>
      <c r="C76" s="452"/>
      <c r="D76" s="452"/>
      <c r="E76" s="452"/>
      <c r="F76" s="452"/>
      <c r="G76" s="452"/>
      <c r="H76" s="452"/>
      <c r="I76" s="452"/>
      <c r="J76" s="452"/>
      <c r="K76" s="452"/>
      <c r="L76" s="453"/>
      <c r="M76" s="472" t="s">
        <v>315</v>
      </c>
      <c r="N76" s="473"/>
      <c r="O76" s="473"/>
      <c r="P76" s="473"/>
      <c r="Q76" s="473"/>
      <c r="R76" s="473"/>
      <c r="S76" s="474"/>
      <c r="T76" s="472" t="s">
        <v>316</v>
      </c>
      <c r="U76" s="474"/>
      <c r="V76" s="472" t="s">
        <v>317</v>
      </c>
      <c r="W76" s="473"/>
      <c r="X76" s="473"/>
      <c r="Y76" s="473"/>
      <c r="Z76" s="473"/>
      <c r="AA76" s="473"/>
      <c r="AB76" s="473"/>
      <c r="AC76" s="473"/>
      <c r="AD76" s="473"/>
      <c r="AE76" s="473"/>
      <c r="AF76" s="473"/>
      <c r="AG76" s="473"/>
      <c r="AH76" s="473"/>
      <c r="AI76" s="473"/>
      <c r="AJ76" s="473"/>
      <c r="AK76" s="473"/>
      <c r="AL76" s="473"/>
      <c r="AM76" s="474"/>
      <c r="AN76" s="462"/>
      <c r="AO76" s="462"/>
    </row>
    <row r="77" spans="1:41" ht="51" customHeight="1" x14ac:dyDescent="0.3">
      <c r="A77" s="451" t="s">
        <v>318</v>
      </c>
      <c r="B77" s="452"/>
      <c r="C77" s="452"/>
      <c r="D77" s="452"/>
      <c r="E77" s="452"/>
      <c r="F77" s="452"/>
      <c r="G77" s="452"/>
      <c r="H77" s="452"/>
      <c r="I77" s="452"/>
      <c r="J77" s="452"/>
      <c r="K77" s="452"/>
      <c r="L77" s="453"/>
      <c r="M77" s="454">
        <v>6350167</v>
      </c>
      <c r="N77" s="455"/>
      <c r="O77" s="455"/>
      <c r="P77" s="455"/>
      <c r="Q77" s="455"/>
      <c r="R77" s="455"/>
      <c r="S77" s="456"/>
      <c r="T77" s="457" t="s">
        <v>319</v>
      </c>
      <c r="U77" s="458"/>
      <c r="V77" s="459" t="s">
        <v>317</v>
      </c>
      <c r="W77" s="460"/>
      <c r="X77" s="460"/>
      <c r="Y77" s="460"/>
      <c r="Z77" s="460"/>
      <c r="AA77" s="460"/>
      <c r="AB77" s="460"/>
      <c r="AC77" s="460"/>
      <c r="AD77" s="460"/>
      <c r="AE77" s="460"/>
      <c r="AF77" s="460"/>
      <c r="AG77" s="460"/>
      <c r="AH77" s="460"/>
      <c r="AI77" s="460"/>
      <c r="AJ77" s="460"/>
      <c r="AK77" s="460"/>
      <c r="AL77" s="460"/>
      <c r="AM77" s="461"/>
      <c r="AN77" s="462"/>
      <c r="AO77" s="462"/>
    </row>
    <row r="78" spans="1:41" ht="51.65" customHeight="1" x14ac:dyDescent="0.3">
      <c r="A78" s="451" t="s">
        <v>320</v>
      </c>
      <c r="B78" s="452"/>
      <c r="C78" s="452"/>
      <c r="D78" s="452"/>
      <c r="E78" s="452"/>
      <c r="F78" s="452"/>
      <c r="G78" s="452"/>
      <c r="H78" s="452"/>
      <c r="I78" s="452"/>
      <c r="J78" s="452"/>
      <c r="K78" s="452"/>
      <c r="L78" s="453"/>
      <c r="M78" s="463">
        <v>5243175</v>
      </c>
      <c r="N78" s="464"/>
      <c r="O78" s="464"/>
      <c r="P78" s="464"/>
      <c r="Q78" s="464"/>
      <c r="R78" s="464"/>
      <c r="S78" s="465"/>
      <c r="T78" s="459" t="s">
        <v>316</v>
      </c>
      <c r="U78" s="461"/>
      <c r="V78" s="459" t="s">
        <v>321</v>
      </c>
      <c r="W78" s="460"/>
      <c r="X78" s="460"/>
      <c r="Y78" s="460"/>
      <c r="Z78" s="460"/>
      <c r="AA78" s="460"/>
      <c r="AB78" s="460"/>
      <c r="AC78" s="460"/>
      <c r="AD78" s="460"/>
      <c r="AE78" s="460"/>
      <c r="AF78" s="460"/>
      <c r="AG78" s="460"/>
      <c r="AH78" s="460"/>
      <c r="AI78" s="460"/>
      <c r="AJ78" s="460"/>
      <c r="AK78" s="460"/>
      <c r="AL78" s="460"/>
      <c r="AM78" s="461"/>
      <c r="AN78" s="462"/>
      <c r="AO78" s="462"/>
    </row>
    <row r="79" spans="1:41" ht="23.9" customHeight="1" x14ac:dyDescent="0.3">
      <c r="A79" s="450" t="s">
        <v>322</v>
      </c>
      <c r="B79" s="450"/>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row>
    <row r="80" spans="1:41" ht="25.5" customHeight="1" x14ac:dyDescent="0.3">
      <c r="A80" s="437" t="s">
        <v>323</v>
      </c>
      <c r="B80" s="437"/>
      <c r="C80" s="437"/>
      <c r="D80" s="437"/>
      <c r="E80" s="437"/>
      <c r="F80" s="437"/>
      <c r="G80" s="437"/>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row>
  </sheetData>
  <mergeCells count="340">
    <mergeCell ref="W14:AC14"/>
    <mergeCell ref="AD14:AK14"/>
    <mergeCell ref="AL14:AR14"/>
    <mergeCell ref="A5:AR5"/>
    <mergeCell ref="A6:E8"/>
    <mergeCell ref="P6:V8"/>
    <mergeCell ref="W6:AC8"/>
    <mergeCell ref="AD6:AK8"/>
    <mergeCell ref="AL6:AR8"/>
    <mergeCell ref="F6:O8"/>
    <mergeCell ref="A11:E11"/>
    <mergeCell ref="F11:O11"/>
    <mergeCell ref="P11:V11"/>
    <mergeCell ref="W11:AC11"/>
    <mergeCell ref="AD11:AK11"/>
    <mergeCell ref="AL11:AR11"/>
    <mergeCell ref="AD9:AK10"/>
    <mergeCell ref="AL9:AR10"/>
    <mergeCell ref="A9:E10"/>
    <mergeCell ref="P9:V10"/>
    <mergeCell ref="W9:AC10"/>
    <mergeCell ref="A1:AS1"/>
    <mergeCell ref="A2:AR2"/>
    <mergeCell ref="A3:AR3"/>
    <mergeCell ref="A4:E4"/>
    <mergeCell ref="F4:O4"/>
    <mergeCell ref="P4:V4"/>
    <mergeCell ref="W4:AC4"/>
    <mergeCell ref="AD4:AK4"/>
    <mergeCell ref="AL4:AR4"/>
    <mergeCell ref="A16:AQ16"/>
    <mergeCell ref="A17:E17"/>
    <mergeCell ref="F17:O17"/>
    <mergeCell ref="P17:W17"/>
    <mergeCell ref="X17:AC17"/>
    <mergeCell ref="AD17:AJ17"/>
    <mergeCell ref="AK17:AQ17"/>
    <mergeCell ref="A15:AR15"/>
    <mergeCell ref="F9:O10"/>
    <mergeCell ref="A13:E13"/>
    <mergeCell ref="F13:O13"/>
    <mergeCell ref="P13:V13"/>
    <mergeCell ref="W13:AC13"/>
    <mergeCell ref="AD13:AK13"/>
    <mergeCell ref="AL13:AR13"/>
    <mergeCell ref="A12:E12"/>
    <mergeCell ref="F12:O12"/>
    <mergeCell ref="P12:V12"/>
    <mergeCell ref="W12:AC12"/>
    <mergeCell ref="AD12:AK12"/>
    <mergeCell ref="AL12:AR12"/>
    <mergeCell ref="A14:E14"/>
    <mergeCell ref="F14:O14"/>
    <mergeCell ref="P14:V14"/>
    <mergeCell ref="A21:E21"/>
    <mergeCell ref="F21:O21"/>
    <mergeCell ref="P21:W21"/>
    <mergeCell ref="X21:AC21"/>
    <mergeCell ref="AD21:AJ21"/>
    <mergeCell ref="AK21:AQ21"/>
    <mergeCell ref="A18:E18"/>
    <mergeCell ref="F18:O18"/>
    <mergeCell ref="P18:W18"/>
    <mergeCell ref="X18:AC18"/>
    <mergeCell ref="AD18:AJ18"/>
    <mergeCell ref="AK18:AQ18"/>
    <mergeCell ref="A20:E20"/>
    <mergeCell ref="F20:O20"/>
    <mergeCell ref="P20:W20"/>
    <mergeCell ref="X20:AC20"/>
    <mergeCell ref="AD20:AJ20"/>
    <mergeCell ref="AK20:AQ20"/>
    <mergeCell ref="A19:E19"/>
    <mergeCell ref="F19:O19"/>
    <mergeCell ref="P19:W19"/>
    <mergeCell ref="X19:AC19"/>
    <mergeCell ref="AD19:AJ19"/>
    <mergeCell ref="AK19:AQ19"/>
    <mergeCell ref="A34:D34"/>
    <mergeCell ref="E34:N34"/>
    <mergeCell ref="O34:U34"/>
    <mergeCell ref="V34:AB34"/>
    <mergeCell ref="AC34:AI34"/>
    <mergeCell ref="AJ34:AP34"/>
    <mergeCell ref="A30:AS30"/>
    <mergeCell ref="A33:D33"/>
    <mergeCell ref="E33:N33"/>
    <mergeCell ref="O33:U33"/>
    <mergeCell ref="V33:AB33"/>
    <mergeCell ref="AC33:AI33"/>
    <mergeCell ref="AJ33:AP33"/>
    <mergeCell ref="A31:AP31"/>
    <mergeCell ref="A32:D32"/>
    <mergeCell ref="E32:N32"/>
    <mergeCell ref="O32:U32"/>
    <mergeCell ref="V32:AB32"/>
    <mergeCell ref="AC32:AI32"/>
    <mergeCell ref="AJ32:AP32"/>
    <mergeCell ref="A36:D36"/>
    <mergeCell ref="E36:N36"/>
    <mergeCell ref="O36:U36"/>
    <mergeCell ref="V36:AB36"/>
    <mergeCell ref="AC36:AI36"/>
    <mergeCell ref="AJ36:AP36"/>
    <mergeCell ref="A35:D35"/>
    <mergeCell ref="E35:N35"/>
    <mergeCell ref="O35:U35"/>
    <mergeCell ref="V35:AB35"/>
    <mergeCell ref="AC35:AI35"/>
    <mergeCell ref="AJ35:AP35"/>
    <mergeCell ref="A39:F39"/>
    <mergeCell ref="G39:O39"/>
    <mergeCell ref="P39:Y39"/>
    <mergeCell ref="Z39:AH39"/>
    <mergeCell ref="AI39:AJ39"/>
    <mergeCell ref="AK39:AR39"/>
    <mergeCell ref="A37:AR37"/>
    <mergeCell ref="A38:F38"/>
    <mergeCell ref="G38:O38"/>
    <mergeCell ref="P38:Y38"/>
    <mergeCell ref="Z38:AH38"/>
    <mergeCell ref="AI38:AJ38"/>
    <mergeCell ref="AK38:AR38"/>
    <mergeCell ref="A41:F41"/>
    <mergeCell ref="G41:O41"/>
    <mergeCell ref="P41:Y41"/>
    <mergeCell ref="Z41:AH41"/>
    <mergeCell ref="AI41:AJ41"/>
    <mergeCell ref="AK41:AR41"/>
    <mergeCell ref="A40:F40"/>
    <mergeCell ref="G40:O40"/>
    <mergeCell ref="P40:Y40"/>
    <mergeCell ref="Z40:AH40"/>
    <mergeCell ref="AI40:AJ40"/>
    <mergeCell ref="AK40:AR40"/>
    <mergeCell ref="A43:F43"/>
    <mergeCell ref="G43:O43"/>
    <mergeCell ref="P43:Y43"/>
    <mergeCell ref="Z43:AH43"/>
    <mergeCell ref="AI43:AJ43"/>
    <mergeCell ref="AK43:AR43"/>
    <mergeCell ref="A42:F42"/>
    <mergeCell ref="G42:O42"/>
    <mergeCell ref="P42:Y42"/>
    <mergeCell ref="Z42:AH42"/>
    <mergeCell ref="AI42:AJ42"/>
    <mergeCell ref="AK42:AR42"/>
    <mergeCell ref="A45:F45"/>
    <mergeCell ref="G45:O45"/>
    <mergeCell ref="P45:Y45"/>
    <mergeCell ref="Z45:AH45"/>
    <mergeCell ref="AI45:AJ45"/>
    <mergeCell ref="AK45:AR45"/>
    <mergeCell ref="A44:F44"/>
    <mergeCell ref="G44:O44"/>
    <mergeCell ref="P44:Y44"/>
    <mergeCell ref="Z44:AH44"/>
    <mergeCell ref="AI44:AJ44"/>
    <mergeCell ref="AK44:AR44"/>
    <mergeCell ref="I49:M49"/>
    <mergeCell ref="F50:H50"/>
    <mergeCell ref="J50:M50"/>
    <mergeCell ref="F51:I51"/>
    <mergeCell ref="J51:N51"/>
    <mergeCell ref="A52:E52"/>
    <mergeCell ref="F52:O52"/>
    <mergeCell ref="A46:AR46"/>
    <mergeCell ref="A47:E51"/>
    <mergeCell ref="F47:O47"/>
    <mergeCell ref="P47:V51"/>
    <mergeCell ref="W47:AC51"/>
    <mergeCell ref="AD47:AI51"/>
    <mergeCell ref="AJ47:AR51"/>
    <mergeCell ref="F48:N48"/>
    <mergeCell ref="O48:O51"/>
    <mergeCell ref="F49:H49"/>
    <mergeCell ref="P52:V52"/>
    <mergeCell ref="W52:AC52"/>
    <mergeCell ref="AD52:AI52"/>
    <mergeCell ref="AJ52:AR52"/>
    <mergeCell ref="A53:E53"/>
    <mergeCell ref="F53:O53"/>
    <mergeCell ref="P53:V53"/>
    <mergeCell ref="W53:AC53"/>
    <mergeCell ref="AD53:AI53"/>
    <mergeCell ref="AJ53:AR53"/>
    <mergeCell ref="A54:E54"/>
    <mergeCell ref="F54:O54"/>
    <mergeCell ref="P54:V54"/>
    <mergeCell ref="W54:AC54"/>
    <mergeCell ref="AD54:AI54"/>
    <mergeCell ref="AJ54:AR54"/>
    <mergeCell ref="A56:E56"/>
    <mergeCell ref="F56:O56"/>
    <mergeCell ref="P56:V56"/>
    <mergeCell ref="W56:AC56"/>
    <mergeCell ref="AD56:AI56"/>
    <mergeCell ref="AJ56:AR56"/>
    <mergeCell ref="A55:E55"/>
    <mergeCell ref="F55:O55"/>
    <mergeCell ref="P55:V55"/>
    <mergeCell ref="W55:AC55"/>
    <mergeCell ref="AD55:AI55"/>
    <mergeCell ref="AJ55:AR55"/>
    <mergeCell ref="A58:E58"/>
    <mergeCell ref="F58:O58"/>
    <mergeCell ref="P58:V58"/>
    <mergeCell ref="W58:AC58"/>
    <mergeCell ref="AD58:AI58"/>
    <mergeCell ref="AJ58:AR58"/>
    <mergeCell ref="A57:E57"/>
    <mergeCell ref="F57:O57"/>
    <mergeCell ref="P57:V57"/>
    <mergeCell ref="W57:AC57"/>
    <mergeCell ref="AD57:AI57"/>
    <mergeCell ref="AJ57:AR57"/>
    <mergeCell ref="A59:AN59"/>
    <mergeCell ref="A60:T60"/>
    <mergeCell ref="U60:Z60"/>
    <mergeCell ref="AA60:AF60"/>
    <mergeCell ref="AG60:AN60"/>
    <mergeCell ref="A61:T61"/>
    <mergeCell ref="U61:Z61"/>
    <mergeCell ref="AA61:AF61"/>
    <mergeCell ref="AG61:AN61"/>
    <mergeCell ref="A63:T63"/>
    <mergeCell ref="U63:Z63"/>
    <mergeCell ref="AA63:AF63"/>
    <mergeCell ref="AG63:AN63"/>
    <mergeCell ref="A64:T64"/>
    <mergeCell ref="U64:Z64"/>
    <mergeCell ref="AA64:AF64"/>
    <mergeCell ref="AG64:AN64"/>
    <mergeCell ref="A62:T62"/>
    <mergeCell ref="U62:Z62"/>
    <mergeCell ref="AA62:AF62"/>
    <mergeCell ref="AG62:AN62"/>
    <mergeCell ref="A67:T67"/>
    <mergeCell ref="U67:Z67"/>
    <mergeCell ref="AA67:AF67"/>
    <mergeCell ref="AG67:AN67"/>
    <mergeCell ref="A68:T68"/>
    <mergeCell ref="U68:Z68"/>
    <mergeCell ref="AA68:AF68"/>
    <mergeCell ref="AG68:AN68"/>
    <mergeCell ref="A65:T65"/>
    <mergeCell ref="U65:Z65"/>
    <mergeCell ref="AA65:AF65"/>
    <mergeCell ref="AG65:AN65"/>
    <mergeCell ref="A66:T66"/>
    <mergeCell ref="U66:Z66"/>
    <mergeCell ref="AA66:AF66"/>
    <mergeCell ref="AG66:AN66"/>
    <mergeCell ref="A71:T71"/>
    <mergeCell ref="U71:Z71"/>
    <mergeCell ref="AA71:AF71"/>
    <mergeCell ref="AG71:AN71"/>
    <mergeCell ref="A72:T72"/>
    <mergeCell ref="U72:Z72"/>
    <mergeCell ref="AA72:AF72"/>
    <mergeCell ref="AG72:AN72"/>
    <mergeCell ref="A69:T69"/>
    <mergeCell ref="U69:Z69"/>
    <mergeCell ref="AA69:AF69"/>
    <mergeCell ref="AG69:AN69"/>
    <mergeCell ref="A70:T70"/>
    <mergeCell ref="U70:Z70"/>
    <mergeCell ref="AA70:AF70"/>
    <mergeCell ref="AG70:AN70"/>
    <mergeCell ref="A76:L76"/>
    <mergeCell ref="M76:S76"/>
    <mergeCell ref="T76:U76"/>
    <mergeCell ref="V76:AM76"/>
    <mergeCell ref="AN76:AO76"/>
    <mergeCell ref="A73:T73"/>
    <mergeCell ref="U73:Z73"/>
    <mergeCell ref="AA73:AF73"/>
    <mergeCell ref="AG73:AN73"/>
    <mergeCell ref="A74:AM74"/>
    <mergeCell ref="AN74:AO74"/>
    <mergeCell ref="A29:AS29"/>
    <mergeCell ref="AL28:AQ28"/>
    <mergeCell ref="P26:W26"/>
    <mergeCell ref="A25:E25"/>
    <mergeCell ref="F25:O25"/>
    <mergeCell ref="P25:W25"/>
    <mergeCell ref="X25:AC25"/>
    <mergeCell ref="A79:AO79"/>
    <mergeCell ref="A80:AO80"/>
    <mergeCell ref="A77:L77"/>
    <mergeCell ref="M77:S77"/>
    <mergeCell ref="T77:U77"/>
    <mergeCell ref="V77:AM77"/>
    <mergeCell ref="AN77:AO77"/>
    <mergeCell ref="A78:L78"/>
    <mergeCell ref="M78:S78"/>
    <mergeCell ref="T78:U78"/>
    <mergeCell ref="V78:AM78"/>
    <mergeCell ref="AN78:AO78"/>
    <mergeCell ref="A75:L75"/>
    <mergeCell ref="M75:S75"/>
    <mergeCell ref="T75:U75"/>
    <mergeCell ref="V75:AL75"/>
    <mergeCell ref="AN75:AO75"/>
    <mergeCell ref="AL27:AQ27"/>
    <mergeCell ref="AK25:AQ25"/>
    <mergeCell ref="AL26:AQ26"/>
    <mergeCell ref="A27:E27"/>
    <mergeCell ref="F27:O27"/>
    <mergeCell ref="P27:W27"/>
    <mergeCell ref="X27:AC27"/>
    <mergeCell ref="AD27:AK27"/>
    <mergeCell ref="A28:E28"/>
    <mergeCell ref="F28:O28"/>
    <mergeCell ref="P28:W28"/>
    <mergeCell ref="X28:AC28"/>
    <mergeCell ref="AD28:AK28"/>
    <mergeCell ref="A26:E26"/>
    <mergeCell ref="F26:O26"/>
    <mergeCell ref="AD26:AK26"/>
    <mergeCell ref="X26:AC26"/>
    <mergeCell ref="AD25:AJ25"/>
    <mergeCell ref="A24:E24"/>
    <mergeCell ref="F24:O24"/>
    <mergeCell ref="P24:W24"/>
    <mergeCell ref="X24:AC24"/>
    <mergeCell ref="AD24:AJ24"/>
    <mergeCell ref="AK24:AQ24"/>
    <mergeCell ref="A22:E22"/>
    <mergeCell ref="F22:O22"/>
    <mergeCell ref="P22:W22"/>
    <mergeCell ref="X22:AC22"/>
    <mergeCell ref="AD22:AJ22"/>
    <mergeCell ref="AK22:AQ22"/>
    <mergeCell ref="A23:E23"/>
    <mergeCell ref="F23:O23"/>
    <mergeCell ref="P23:W23"/>
    <mergeCell ref="X23:AC23"/>
    <mergeCell ref="AD23:AJ23"/>
    <mergeCell ref="AK23:AQ23"/>
  </mergeCells>
  <hyperlinks>
    <hyperlink ref="A2" r:id="rId1" display="mailto:healthpromotion@specialolympics.org" xr:uid="{D84BD979-A2A5-4B01-A481-19A7A4B6C530}"/>
    <hyperlink ref="A16" r:id="rId2" display="mailto:ppurcell@specialolympics.org" xr:uid="{47162E98-3DF6-4BC5-AE82-8FBED4B1B4AA}"/>
    <hyperlink ref="AD17" r:id="rId3" display="https://www.amazon.com/Seca-213-Portable-Stadiometer-Height-Rod/dp/B00311ERYU/ref%3Dsr_1_5_s_it?s=hpc&amp;amp%3Bie=UTF8&amp;amp%3Bqid=1523643136&amp;amp%3Bsr=1-5&amp;amp%3Bkeywords=Seca%2BStadiometer" xr:uid="{4E900231-83F4-43E2-8466-442271D09637}"/>
    <hyperlink ref="AD18" r:id="rId4" display="https://us.secashop.com/products/flat-scales/seca-869/8691321004" xr:uid="{69D572EE-A53F-43E6-B76A-A01D9565F497}"/>
    <hyperlink ref="AD19" r:id="rId5" display="mailto:healthpromotion@specialolympics.org" xr:uid="{0E7D547D-B229-40DB-8346-6B1B5C575C10}"/>
    <hyperlink ref="A31" r:id="rId6" display="mailto:healthpromotion@specialolympics.org" xr:uid="{619958A5-6621-4C35-9484-857E6C23CD1D}"/>
    <hyperlink ref="AD47" r:id="rId7" display="mailto:ppurcell@specialolympics.org" xr:uid="{43C47958-6179-4EA5-B1FD-6BAA556D05ED}"/>
    <hyperlink ref="A59" r:id="rId8" display="https://www.grantrequest.com/Login.aspx?ReturnUrl=%2fapplication.aspx%3fSA%3dSNA%26FID%3d35013%26sid%3d6096&amp;SA=SNA&amp;FID=35013&amp;sid=6096" xr:uid="{6FE181AB-7395-425F-BF22-850E56B73CDF}"/>
    <hyperlink ref="A74" r:id="rId9" display="https://www.grantrequest.com/Login.aspx?ReturnUrl=%2fapplication.aspx%3fSA%3dSNA%26FID%3d35013%26sid%3d6096&amp;SA=SNA&amp;FID=35013&amp;sid=6096" xr:uid="{155DEE52-DCCF-4170-98C1-1C20BB4CE84A}"/>
    <hyperlink ref="AD6:AK8" r:id="rId10" display="https://www.dropbox.com/s/gcqz0ya3pedxd9x/Abe%20Letter-Edit.docx?dl=0" xr:uid="{8A18E949-FD2D-46B1-80D5-2F6C3D0231BC}"/>
    <hyperlink ref="AD11:AK11" r:id="rId11" display="https://www.dropbox.com/sh/zc00ffjpo11ott6/AACrl763KIEvB9VcKkoJvMXma?dl=0" xr:uid="{6A27C4E5-7D21-4B46-B44F-2C6686B7749D}"/>
    <hyperlink ref="AD12:AK12" r:id="rId12" display="https://www.dropbox.com/sh/zc00ffjpo11ott6/AACrl763KIEvB9VcKkoJvMXma?dl=0" xr:uid="{2C259EE6-5A08-4FB8-AC7F-130764CAFBAE}"/>
    <hyperlink ref="AD13:AK13" r:id="rId13" display="https://www.dropbox.com/sh/zc00ffjpo11ott6/AACrl763KIEvB9VcKkoJvMXma?dl=0" xr:uid="{2DFA6BCB-7A90-40CE-ABF5-9455761CFA1B}"/>
    <hyperlink ref="AD14:AK14" r:id="rId14" display="https://www.dropbox.com/sh/zc00ffjpo11ott6/AACrl763KIEvB9VcKkoJvMXma?dl=0" xr:uid="{5FC3429F-3380-450D-B944-2D44D17C3797}"/>
  </hyperlinks>
  <pageMargins left="0.7" right="0.7" top="0.75" bottom="0.75" header="0.3" footer="0.3"/>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DA90-359A-4995-AC88-DC172976317B}">
  <dimension ref="A1:M234"/>
  <sheetViews>
    <sheetView topLeftCell="A44" workbookViewId="0">
      <selection activeCell="A63" sqref="A63"/>
    </sheetView>
  </sheetViews>
  <sheetFormatPr defaultColWidth="47.796875" defaultRowHeight="13" x14ac:dyDescent="0.3"/>
  <cols>
    <col min="1" max="1" width="49.09765625" customWidth="1"/>
    <col min="2" max="2" width="41.5" customWidth="1"/>
    <col min="3" max="3" width="57" style="237" customWidth="1"/>
    <col min="4" max="4" width="29.5" customWidth="1"/>
    <col min="5" max="5" width="41.3984375" customWidth="1"/>
    <col min="6" max="6" width="34" customWidth="1"/>
  </cols>
  <sheetData>
    <row r="1" spans="1:13" ht="13.5" thickBot="1" x14ac:dyDescent="0.35">
      <c r="A1" s="243" t="s">
        <v>810</v>
      </c>
      <c r="B1" s="306">
        <v>100</v>
      </c>
      <c r="C1" s="291" t="s">
        <v>1176</v>
      </c>
      <c r="D1" s="291" t="s">
        <v>1178</v>
      </c>
      <c r="E1" s="291" t="s">
        <v>1179</v>
      </c>
      <c r="F1" s="291" t="s">
        <v>1177</v>
      </c>
    </row>
    <row r="2" spans="1:13" s="20" customFormat="1" ht="31" x14ac:dyDescent="0.3">
      <c r="A2" s="723" t="s">
        <v>601</v>
      </c>
      <c r="B2" s="724"/>
      <c r="C2" s="725"/>
      <c r="D2" s="725"/>
      <c r="E2" s="725"/>
      <c r="F2" s="726"/>
    </row>
    <row r="3" spans="1:13" s="51" customFormat="1" ht="54" customHeight="1" x14ac:dyDescent="0.3">
      <c r="A3" s="727" t="s">
        <v>847</v>
      </c>
      <c r="B3" s="728"/>
      <c r="C3" s="728"/>
      <c r="D3" s="728"/>
      <c r="E3" s="728"/>
      <c r="F3" s="728"/>
    </row>
    <row r="4" spans="1:13" s="20" customFormat="1" ht="26" x14ac:dyDescent="0.3">
      <c r="A4" s="729" t="s">
        <v>809</v>
      </c>
      <c r="B4" s="720"/>
      <c r="C4" s="720"/>
      <c r="D4" s="720"/>
      <c r="E4" s="720"/>
      <c r="F4" s="730"/>
    </row>
    <row r="5" spans="1:13" ht="97.5" customHeight="1" x14ac:dyDescent="0.3">
      <c r="A5" s="247" t="s">
        <v>604</v>
      </c>
      <c r="B5" s="248" t="s">
        <v>4</v>
      </c>
      <c r="C5" s="249" t="s">
        <v>605</v>
      </c>
      <c r="D5" s="249" t="s">
        <v>6</v>
      </c>
      <c r="E5" s="249" t="s">
        <v>7</v>
      </c>
      <c r="F5" s="250" t="s">
        <v>8</v>
      </c>
    </row>
    <row r="6" spans="1:13" ht="108" customHeight="1" x14ac:dyDescent="0.3">
      <c r="A6" s="281" t="s">
        <v>1170</v>
      </c>
      <c r="B6" s="251"/>
      <c r="C6" s="284" t="s">
        <v>708</v>
      </c>
      <c r="D6" s="284" t="s">
        <v>812</v>
      </c>
      <c r="E6" s="252" t="s">
        <v>818</v>
      </c>
      <c r="F6" s="253" t="s">
        <v>207</v>
      </c>
    </row>
    <row r="7" spans="1:13" ht="72.5" customHeight="1" x14ac:dyDescent="0.3">
      <c r="A7" s="254" t="s">
        <v>1171</v>
      </c>
      <c r="B7" s="251"/>
      <c r="C7" s="284" t="s">
        <v>711</v>
      </c>
      <c r="D7" s="285" t="s">
        <v>684</v>
      </c>
      <c r="E7" s="252" t="s">
        <v>1152</v>
      </c>
      <c r="F7" s="253" t="s">
        <v>207</v>
      </c>
      <c r="M7" t="s">
        <v>19</v>
      </c>
    </row>
    <row r="8" spans="1:13" ht="99.5" customHeight="1" x14ac:dyDescent="0.3">
      <c r="A8" s="254" t="s">
        <v>1172</v>
      </c>
      <c r="B8" s="251"/>
      <c r="C8" s="284" t="s">
        <v>714</v>
      </c>
      <c r="D8" s="284" t="s">
        <v>812</v>
      </c>
      <c r="E8" s="252" t="s">
        <v>1154</v>
      </c>
      <c r="F8" s="253" t="s">
        <v>207</v>
      </c>
      <c r="M8" t="s">
        <v>19</v>
      </c>
    </row>
    <row r="9" spans="1:13" ht="98" customHeight="1" x14ac:dyDescent="0.3">
      <c r="A9" s="254" t="s">
        <v>1173</v>
      </c>
      <c r="B9" s="251"/>
      <c r="C9" s="284" t="s">
        <v>1156</v>
      </c>
      <c r="D9" s="284" t="s">
        <v>812</v>
      </c>
      <c r="E9" s="304" t="s">
        <v>1155</v>
      </c>
      <c r="F9" s="253" t="s">
        <v>207</v>
      </c>
      <c r="M9" t="s">
        <v>19</v>
      </c>
    </row>
    <row r="10" spans="1:13" ht="120.5" customHeight="1" x14ac:dyDescent="0.3">
      <c r="A10" s="254" t="s">
        <v>811</v>
      </c>
      <c r="B10" s="251"/>
      <c r="C10" s="284"/>
      <c r="D10" s="284" t="s">
        <v>924</v>
      </c>
      <c r="E10" s="252" t="s">
        <v>1153</v>
      </c>
      <c r="F10" s="253" t="s">
        <v>207</v>
      </c>
      <c r="M10" t="s">
        <v>19</v>
      </c>
    </row>
    <row r="11" spans="1:13" ht="124.5" customHeight="1" x14ac:dyDescent="0.3">
      <c r="A11" s="273" t="s">
        <v>1182</v>
      </c>
      <c r="B11" s="251"/>
      <c r="C11" s="284" t="s">
        <v>1169</v>
      </c>
      <c r="D11" s="284" t="s">
        <v>30</v>
      </c>
      <c r="E11" s="303" t="s">
        <v>1151</v>
      </c>
      <c r="F11" s="253"/>
    </row>
    <row r="12" spans="1:13" ht="120.5" customHeight="1" x14ac:dyDescent="0.3">
      <c r="A12" s="254" t="s">
        <v>1162</v>
      </c>
      <c r="B12" s="251"/>
      <c r="C12" s="284" t="s">
        <v>1167</v>
      </c>
      <c r="D12" s="284" t="s">
        <v>30</v>
      </c>
      <c r="E12" s="252" t="s">
        <v>819</v>
      </c>
      <c r="F12" s="253"/>
    </row>
    <row r="13" spans="1:13" ht="120.5" customHeight="1" x14ac:dyDescent="0.3">
      <c r="A13" s="254" t="s">
        <v>817</v>
      </c>
      <c r="B13" s="251"/>
      <c r="C13" s="284"/>
      <c r="D13" s="284" t="s">
        <v>30</v>
      </c>
      <c r="E13" s="252" t="s">
        <v>819</v>
      </c>
      <c r="F13" s="253"/>
    </row>
    <row r="14" spans="1:13" ht="120.5" customHeight="1" x14ac:dyDescent="0.3">
      <c r="A14" s="281" t="s">
        <v>1158</v>
      </c>
      <c r="B14" s="251"/>
      <c r="C14" s="284" t="s">
        <v>1159</v>
      </c>
      <c r="D14" s="284" t="s">
        <v>139</v>
      </c>
      <c r="E14" s="252" t="s">
        <v>1157</v>
      </c>
      <c r="F14" s="253"/>
    </row>
    <row r="15" spans="1:13" ht="120.5" customHeight="1" x14ac:dyDescent="0.3">
      <c r="A15" s="281" t="s">
        <v>1160</v>
      </c>
      <c r="B15" s="251"/>
      <c r="C15" s="284" t="s">
        <v>1166</v>
      </c>
      <c r="D15" s="284" t="s">
        <v>30</v>
      </c>
      <c r="E15" s="252" t="s">
        <v>1161</v>
      </c>
      <c r="F15" s="253"/>
    </row>
    <row r="16" spans="1:13" ht="120.5" customHeight="1" x14ac:dyDescent="0.3">
      <c r="A16" s="281" t="s">
        <v>1163</v>
      </c>
      <c r="B16" s="251"/>
      <c r="C16" s="284" t="s">
        <v>1166</v>
      </c>
      <c r="D16" s="284" t="s">
        <v>1165</v>
      </c>
      <c r="E16" s="252" t="s">
        <v>1164</v>
      </c>
      <c r="F16" s="253"/>
    </row>
    <row r="17" spans="1:13" ht="120.5" customHeight="1" x14ac:dyDescent="0.3">
      <c r="A17" s="259" t="s">
        <v>1181</v>
      </c>
      <c r="B17" s="251"/>
      <c r="C17" s="305" t="s">
        <v>1174</v>
      </c>
      <c r="D17" s="284" t="s">
        <v>843</v>
      </c>
      <c r="E17" s="303" t="s">
        <v>1151</v>
      </c>
      <c r="F17" s="253"/>
    </row>
    <row r="18" spans="1:13" ht="114" customHeight="1" x14ac:dyDescent="0.3">
      <c r="A18" s="254" t="s">
        <v>720</v>
      </c>
      <c r="B18" s="251"/>
      <c r="C18" s="284"/>
      <c r="D18" s="284" t="s">
        <v>1175</v>
      </c>
      <c r="E18" s="252" t="s">
        <v>1168</v>
      </c>
      <c r="F18" s="253" t="s">
        <v>207</v>
      </c>
      <c r="M18" t="s">
        <v>19</v>
      </c>
    </row>
    <row r="19" spans="1:13" ht="114" customHeight="1" x14ac:dyDescent="0.3">
      <c r="C19" s="236"/>
      <c r="D19" s="236"/>
      <c r="E19" s="242"/>
      <c r="F19" s="234"/>
    </row>
    <row r="20" spans="1:13" ht="42.5" customHeight="1" thickBot="1" x14ac:dyDescent="0.35">
      <c r="A20" s="719" t="s">
        <v>813</v>
      </c>
      <c r="B20" s="720"/>
      <c r="C20" s="721"/>
      <c r="D20" s="720"/>
      <c r="E20" s="721"/>
      <c r="F20" s="722"/>
      <c r="M20" t="s">
        <v>19</v>
      </c>
    </row>
    <row r="21" spans="1:13" ht="104.5" customHeight="1" thickBot="1" x14ac:dyDescent="0.35">
      <c r="A21" s="246" t="s">
        <v>1192</v>
      </c>
      <c r="B21" s="307"/>
      <c r="C21" t="s">
        <v>897</v>
      </c>
      <c r="D21" s="308"/>
      <c r="E21" s="242"/>
      <c r="F21" s="234"/>
    </row>
    <row r="22" spans="1:13" ht="42.5" customHeight="1" x14ac:dyDescent="0.3">
      <c r="A22" s="719" t="s">
        <v>326</v>
      </c>
      <c r="B22" s="731"/>
      <c r="C22" s="721"/>
      <c r="D22" s="731"/>
      <c r="E22" s="721"/>
      <c r="F22" s="722"/>
    </row>
    <row r="23" spans="1:13" ht="42.5" customHeight="1" x14ac:dyDescent="0.3">
      <c r="A23" s="255" t="s">
        <v>604</v>
      </c>
      <c r="B23" s="256" t="s">
        <v>4</v>
      </c>
      <c r="C23" s="257" t="s">
        <v>605</v>
      </c>
      <c r="D23" s="257" t="s">
        <v>6</v>
      </c>
      <c r="E23" s="257" t="s">
        <v>7</v>
      </c>
      <c r="F23" s="258" t="s">
        <v>8</v>
      </c>
    </row>
    <row r="24" spans="1:13" ht="132.5" customHeight="1" x14ac:dyDescent="0.35">
      <c r="A24" s="254" t="s">
        <v>799</v>
      </c>
      <c r="B24" s="254"/>
      <c r="C24" s="282" t="s">
        <v>1194</v>
      </c>
      <c r="D24" s="254">
        <f>(B1/100)*12</f>
        <v>12</v>
      </c>
      <c r="E24" s="254"/>
      <c r="F24" s="254"/>
    </row>
    <row r="25" spans="1:13" ht="42.5" customHeight="1" x14ac:dyDescent="0.35">
      <c r="A25" s="280" t="s">
        <v>800</v>
      </c>
      <c r="B25" s="254"/>
      <c r="C25" s="282" t="s">
        <v>1148</v>
      </c>
      <c r="D25" s="254">
        <f>D24/2</f>
        <v>6</v>
      </c>
      <c r="E25" s="254"/>
      <c r="F25" s="254"/>
    </row>
    <row r="26" spans="1:13" ht="42.5" customHeight="1" x14ac:dyDescent="0.35">
      <c r="A26" s="273" t="s">
        <v>801</v>
      </c>
      <c r="B26" s="254"/>
      <c r="C26" s="282" t="s">
        <v>820</v>
      </c>
      <c r="D26" s="254">
        <f>D24</f>
        <v>12</v>
      </c>
      <c r="E26" s="254"/>
      <c r="F26" s="254"/>
    </row>
    <row r="27" spans="1:13" ht="42.5" customHeight="1" x14ac:dyDescent="0.35">
      <c r="A27" s="273" t="s">
        <v>814</v>
      </c>
      <c r="B27" s="254"/>
      <c r="C27" s="282" t="s">
        <v>821</v>
      </c>
      <c r="D27" s="254">
        <f>B21/2</f>
        <v>0</v>
      </c>
      <c r="E27" s="254"/>
      <c r="F27" s="254"/>
    </row>
    <row r="28" spans="1:13" ht="42.5" customHeight="1" x14ac:dyDescent="0.35">
      <c r="A28" s="273" t="s">
        <v>802</v>
      </c>
      <c r="B28" s="254"/>
      <c r="C28" s="282" t="s">
        <v>822</v>
      </c>
      <c r="D28" s="254">
        <f>D27*4</f>
        <v>0</v>
      </c>
      <c r="E28" s="254"/>
      <c r="F28" s="254"/>
    </row>
    <row r="29" spans="1:13" ht="42.5" customHeight="1" x14ac:dyDescent="0.35">
      <c r="A29" s="273" t="s">
        <v>594</v>
      </c>
      <c r="B29" s="254"/>
      <c r="C29" s="282" t="s">
        <v>823</v>
      </c>
      <c r="D29" s="254"/>
      <c r="E29" s="254"/>
      <c r="F29" s="254"/>
    </row>
    <row r="30" spans="1:13" ht="42.5" customHeight="1" x14ac:dyDescent="0.35">
      <c r="A30" s="273" t="s">
        <v>815</v>
      </c>
      <c r="B30" s="254"/>
      <c r="C30" s="282" t="s">
        <v>824</v>
      </c>
      <c r="D30" s="254">
        <f>B21*3</f>
        <v>0</v>
      </c>
      <c r="E30" s="254"/>
      <c r="F30" s="254"/>
    </row>
    <row r="31" spans="1:13" ht="42.5" customHeight="1" x14ac:dyDescent="0.35">
      <c r="A31" s="273" t="s">
        <v>808</v>
      </c>
      <c r="B31" s="254"/>
      <c r="C31" s="282" t="s">
        <v>825</v>
      </c>
      <c r="D31" s="254">
        <f>D21/50</f>
        <v>0</v>
      </c>
      <c r="E31" s="254"/>
      <c r="F31" s="254"/>
    </row>
    <row r="32" spans="1:13" ht="42.5" customHeight="1" x14ac:dyDescent="0.35">
      <c r="A32" s="254" t="s">
        <v>816</v>
      </c>
      <c r="B32" s="254"/>
      <c r="C32" s="282" t="s">
        <v>826</v>
      </c>
      <c r="D32" s="254">
        <f>D27</f>
        <v>0</v>
      </c>
      <c r="E32" s="254"/>
      <c r="F32" s="254"/>
    </row>
    <row r="33" spans="1:6" ht="42.5" customHeight="1" x14ac:dyDescent="0.35">
      <c r="A33" s="280" t="s">
        <v>803</v>
      </c>
      <c r="B33" s="254"/>
      <c r="C33" s="282" t="s">
        <v>833</v>
      </c>
      <c r="D33" s="254">
        <f>B21*3</f>
        <v>0</v>
      </c>
      <c r="E33" s="254" t="s">
        <v>834</v>
      </c>
      <c r="F33" s="283">
        <v>9.99</v>
      </c>
    </row>
    <row r="34" spans="1:6" ht="42.5" customHeight="1" x14ac:dyDescent="0.35">
      <c r="A34" s="254" t="s">
        <v>804</v>
      </c>
      <c r="B34" s="254"/>
      <c r="C34" s="282" t="s">
        <v>827</v>
      </c>
      <c r="D34" s="254">
        <f>B21*3</f>
        <v>0</v>
      </c>
      <c r="E34" s="254" t="s">
        <v>835</v>
      </c>
      <c r="F34" s="283">
        <v>12.99</v>
      </c>
    </row>
    <row r="35" spans="1:6" ht="42.5" customHeight="1" x14ac:dyDescent="0.35">
      <c r="A35" s="280" t="s">
        <v>805</v>
      </c>
      <c r="B35" s="254"/>
      <c r="C35" s="282" t="s">
        <v>828</v>
      </c>
      <c r="D35" s="254">
        <f>D27*2</f>
        <v>0</v>
      </c>
      <c r="E35" s="254" t="s">
        <v>836</v>
      </c>
      <c r="F35" s="283">
        <v>6.79</v>
      </c>
    </row>
    <row r="36" spans="1:6" ht="42.5" customHeight="1" x14ac:dyDescent="0.35">
      <c r="A36" s="280" t="s">
        <v>806</v>
      </c>
      <c r="B36" s="254"/>
      <c r="C36" s="282" t="s">
        <v>829</v>
      </c>
      <c r="D36" s="254">
        <v>1</v>
      </c>
      <c r="E36" s="254" t="s">
        <v>837</v>
      </c>
      <c r="F36" s="283">
        <v>104.99</v>
      </c>
    </row>
    <row r="37" spans="1:6" ht="42.5" customHeight="1" x14ac:dyDescent="0.35">
      <c r="A37" s="280" t="s">
        <v>807</v>
      </c>
      <c r="B37" s="254"/>
      <c r="C37" s="282" t="s">
        <v>830</v>
      </c>
      <c r="D37" s="254">
        <v>1</v>
      </c>
      <c r="E37" s="254" t="s">
        <v>838</v>
      </c>
      <c r="F37" s="283">
        <v>14.99</v>
      </c>
    </row>
    <row r="38" spans="1:6" ht="42.5" customHeight="1" x14ac:dyDescent="0.35">
      <c r="A38" s="281" t="s">
        <v>844</v>
      </c>
      <c r="B38" s="254"/>
      <c r="C38" s="282" t="s">
        <v>831</v>
      </c>
      <c r="D38" s="254">
        <f>D21</f>
        <v>0</v>
      </c>
      <c r="E38" s="254" t="s">
        <v>832</v>
      </c>
      <c r="F38" s="254"/>
    </row>
    <row r="39" spans="1:6" ht="108" customHeight="1" x14ac:dyDescent="0.3"/>
    <row r="40" spans="1:6" ht="42.5" customHeight="1" x14ac:dyDescent="0.3">
      <c r="A40" s="244"/>
    </row>
    <row r="41" spans="1:6" ht="42.5" customHeight="1" x14ac:dyDescent="0.3">
      <c r="A41" s="244"/>
    </row>
    <row r="42" spans="1:6" ht="42.5" customHeight="1" x14ac:dyDescent="0.3">
      <c r="A42" s="244"/>
    </row>
    <row r="43" spans="1:6" ht="14.5" x14ac:dyDescent="0.3">
      <c r="A43" s="244"/>
    </row>
    <row r="44" spans="1:6" ht="14.5" x14ac:dyDescent="0.3">
      <c r="A44" s="244"/>
    </row>
    <row r="45" spans="1:6" ht="14.5" x14ac:dyDescent="0.3">
      <c r="A45" s="244"/>
    </row>
    <row r="46" spans="1:6" ht="26.5" thickBot="1" x14ac:dyDescent="0.35">
      <c r="A46" s="719" t="s">
        <v>839</v>
      </c>
      <c r="B46" s="720"/>
      <c r="C46" s="721"/>
      <c r="D46" s="720"/>
      <c r="E46" s="721"/>
      <c r="F46" s="722"/>
    </row>
    <row r="47" spans="1:6" ht="26.5" thickBot="1" x14ac:dyDescent="0.35">
      <c r="A47" s="246" t="s">
        <v>896</v>
      </c>
      <c r="B47" s="307"/>
      <c r="C47" s="260" t="s">
        <v>840</v>
      </c>
      <c r="D47" s="308"/>
      <c r="E47" s="242"/>
      <c r="F47" s="234"/>
    </row>
    <row r="48" spans="1:6" ht="26" x14ac:dyDescent="0.3">
      <c r="A48" s="719" t="s">
        <v>326</v>
      </c>
      <c r="B48" s="731"/>
      <c r="C48" s="721"/>
      <c r="D48" s="731"/>
      <c r="E48" s="721"/>
      <c r="F48" s="722"/>
    </row>
    <row r="49" spans="1:8" ht="21" x14ac:dyDescent="0.3">
      <c r="A49" s="255" t="s">
        <v>604</v>
      </c>
      <c r="B49" s="256" t="s">
        <v>4</v>
      </c>
      <c r="C49" s="257" t="s">
        <v>605</v>
      </c>
      <c r="D49" s="257" t="s">
        <v>6</v>
      </c>
      <c r="E49" s="257" t="s">
        <v>7</v>
      </c>
      <c r="F49" s="258" t="s">
        <v>8</v>
      </c>
    </row>
    <row r="50" spans="1:8" ht="39" x14ac:dyDescent="0.3">
      <c r="A50" s="262" t="s">
        <v>841</v>
      </c>
      <c r="C50" s="4" t="s">
        <v>848</v>
      </c>
    </row>
    <row r="59" spans="1:8" ht="26.5" thickBot="1" x14ac:dyDescent="0.35">
      <c r="A59" s="719" t="s">
        <v>842</v>
      </c>
      <c r="B59" s="720"/>
      <c r="C59" s="721"/>
      <c r="D59" s="720"/>
      <c r="E59" s="721"/>
      <c r="F59" s="730"/>
      <c r="G59" s="261"/>
      <c r="H59" s="261"/>
    </row>
    <row r="60" spans="1:8" ht="44.5" thickBot="1" x14ac:dyDescent="0.35">
      <c r="A60" s="246" t="s">
        <v>1032</v>
      </c>
      <c r="B60" s="307"/>
      <c r="C60" s="260" t="s">
        <v>1031</v>
      </c>
      <c r="D60" s="308"/>
      <c r="E60" t="s">
        <v>1030</v>
      </c>
      <c r="F60" s="308"/>
      <c r="G60" t="s">
        <v>1033</v>
      </c>
      <c r="H60" s="308"/>
    </row>
    <row r="61" spans="1:8" ht="26" x14ac:dyDescent="0.3">
      <c r="A61" s="719" t="s">
        <v>326</v>
      </c>
      <c r="B61" s="731"/>
      <c r="C61" s="721"/>
      <c r="D61" s="731"/>
      <c r="E61" s="721"/>
      <c r="F61" s="732"/>
      <c r="G61" s="261"/>
      <c r="H61" s="261"/>
    </row>
    <row r="62" spans="1:8" ht="21" x14ac:dyDescent="0.3">
      <c r="A62" s="255" t="s">
        <v>604</v>
      </c>
      <c r="B62" s="256" t="s">
        <v>4</v>
      </c>
      <c r="C62" s="257" t="s">
        <v>605</v>
      </c>
      <c r="D62" s="257" t="s">
        <v>6</v>
      </c>
      <c r="E62" s="257" t="s">
        <v>7</v>
      </c>
      <c r="F62" s="258" t="s">
        <v>8</v>
      </c>
    </row>
    <row r="63" spans="1:8" ht="15.5" x14ac:dyDescent="0.3">
      <c r="A63" s="254" t="s">
        <v>799</v>
      </c>
      <c r="B63" s="254"/>
      <c r="C63" s="254" t="s">
        <v>849</v>
      </c>
      <c r="D63" s="254">
        <f>B60</f>
        <v>0</v>
      </c>
      <c r="E63" s="254"/>
      <c r="F63" s="254"/>
    </row>
    <row r="64" spans="1:8" ht="46.5" x14ac:dyDescent="0.3">
      <c r="A64" s="254" t="s">
        <v>814</v>
      </c>
      <c r="B64" s="254"/>
      <c r="C64" s="281" t="s">
        <v>850</v>
      </c>
      <c r="D64" s="254">
        <f>F60/2</f>
        <v>0</v>
      </c>
      <c r="E64" s="254"/>
      <c r="F64" s="254"/>
    </row>
    <row r="65" spans="1:6" ht="15.5" x14ac:dyDescent="0.3">
      <c r="A65" s="254" t="s">
        <v>845</v>
      </c>
      <c r="B65" s="254"/>
      <c r="C65" s="254" t="s">
        <v>1149</v>
      </c>
      <c r="D65" s="254">
        <f>B60*2</f>
        <v>0</v>
      </c>
      <c r="E65" s="254"/>
      <c r="F65" s="254"/>
    </row>
    <row r="66" spans="1:6" ht="15.5" x14ac:dyDescent="0.3">
      <c r="A66" s="254" t="s">
        <v>846</v>
      </c>
      <c r="B66" s="254"/>
      <c r="C66" s="254" t="s">
        <v>851</v>
      </c>
      <c r="D66" s="254">
        <f>B60+D60</f>
        <v>0</v>
      </c>
      <c r="E66" s="254"/>
      <c r="F66" s="254"/>
    </row>
    <row r="67" spans="1:6" ht="15.5" x14ac:dyDescent="0.3">
      <c r="A67" s="273" t="s">
        <v>852</v>
      </c>
      <c r="B67" s="254"/>
      <c r="C67" s="273" t="s">
        <v>860</v>
      </c>
      <c r="D67" s="254"/>
      <c r="E67" s="273" t="s">
        <v>883</v>
      </c>
      <c r="F67" s="273" t="s">
        <v>874</v>
      </c>
    </row>
    <row r="68" spans="1:6" ht="15.5" x14ac:dyDescent="0.3">
      <c r="A68" s="273" t="s">
        <v>853</v>
      </c>
      <c r="B68" s="254"/>
      <c r="C68" s="273" t="s">
        <v>860</v>
      </c>
      <c r="D68" s="254"/>
      <c r="E68" s="273" t="s">
        <v>882</v>
      </c>
      <c r="F68" s="273" t="s">
        <v>874</v>
      </c>
    </row>
    <row r="69" spans="1:6" ht="15.5" x14ac:dyDescent="0.3">
      <c r="A69" s="273" t="s">
        <v>854</v>
      </c>
      <c r="B69" s="254"/>
      <c r="C69" s="273" t="s">
        <v>860</v>
      </c>
      <c r="D69" s="254"/>
      <c r="E69" s="273" t="s">
        <v>884</v>
      </c>
      <c r="F69" s="273" t="s">
        <v>874</v>
      </c>
    </row>
    <row r="70" spans="1:6" ht="15.5" x14ac:dyDescent="0.3">
      <c r="A70" s="273" t="s">
        <v>855</v>
      </c>
      <c r="B70" s="254"/>
      <c r="C70" s="273" t="s">
        <v>861</v>
      </c>
      <c r="D70" s="254"/>
      <c r="E70" s="273" t="s">
        <v>885</v>
      </c>
      <c r="F70" s="273" t="s">
        <v>874</v>
      </c>
    </row>
    <row r="71" spans="1:6" ht="15.5" x14ac:dyDescent="0.3">
      <c r="A71" s="273" t="s">
        <v>856</v>
      </c>
      <c r="B71" s="254"/>
      <c r="C71" s="273" t="s">
        <v>862</v>
      </c>
      <c r="D71" s="254"/>
      <c r="E71" s="273" t="s">
        <v>886</v>
      </c>
      <c r="F71" s="273" t="s">
        <v>875</v>
      </c>
    </row>
    <row r="72" spans="1:6" ht="31" x14ac:dyDescent="0.3">
      <c r="A72" s="273" t="s">
        <v>857</v>
      </c>
      <c r="B72" s="254"/>
      <c r="C72" s="273" t="s">
        <v>863</v>
      </c>
      <c r="D72" s="254"/>
      <c r="E72" s="273" t="s">
        <v>887</v>
      </c>
      <c r="F72" s="273" t="s">
        <v>876</v>
      </c>
    </row>
    <row r="73" spans="1:6" ht="46.5" x14ac:dyDescent="0.3">
      <c r="A73" s="273" t="s">
        <v>858</v>
      </c>
      <c r="B73" s="254"/>
      <c r="C73" s="273" t="s">
        <v>864</v>
      </c>
      <c r="D73" s="254"/>
      <c r="E73" s="273" t="s">
        <v>888</v>
      </c>
      <c r="F73" s="273" t="s">
        <v>877</v>
      </c>
    </row>
    <row r="74" spans="1:6" ht="15.5" x14ac:dyDescent="0.3">
      <c r="A74" s="273" t="s">
        <v>807</v>
      </c>
      <c r="B74" s="254"/>
      <c r="C74" s="273" t="s">
        <v>865</v>
      </c>
      <c r="D74" s="254"/>
      <c r="E74" s="273" t="s">
        <v>889</v>
      </c>
      <c r="F74" s="273" t="s">
        <v>876</v>
      </c>
    </row>
    <row r="75" spans="1:6" ht="31" x14ac:dyDescent="0.3">
      <c r="A75" s="273" t="s">
        <v>859</v>
      </c>
      <c r="B75" s="254"/>
      <c r="C75" s="273" t="s">
        <v>866</v>
      </c>
      <c r="D75" s="254"/>
      <c r="E75" s="273" t="s">
        <v>890</v>
      </c>
      <c r="F75" s="273" t="s">
        <v>878</v>
      </c>
    </row>
    <row r="76" spans="1:6" ht="15.5" x14ac:dyDescent="0.3">
      <c r="A76" s="273" t="s">
        <v>805</v>
      </c>
      <c r="B76" s="254"/>
      <c r="C76" s="273" t="s">
        <v>867</v>
      </c>
      <c r="D76" s="254"/>
      <c r="E76" s="273" t="s">
        <v>891</v>
      </c>
      <c r="F76" s="273" t="s">
        <v>879</v>
      </c>
    </row>
    <row r="77" spans="1:6" ht="31" x14ac:dyDescent="0.3">
      <c r="A77" s="273" t="s">
        <v>868</v>
      </c>
      <c r="B77" s="254"/>
      <c r="C77" s="273" t="s">
        <v>976</v>
      </c>
      <c r="D77" s="254">
        <f>D60+F60</f>
        <v>0</v>
      </c>
      <c r="E77" s="273" t="s">
        <v>892</v>
      </c>
      <c r="F77" s="273" t="s">
        <v>880</v>
      </c>
    </row>
    <row r="78" spans="1:6" ht="46.5" x14ac:dyDescent="0.3">
      <c r="A78" s="273" t="s">
        <v>869</v>
      </c>
      <c r="B78" s="254"/>
      <c r="C78" s="273" t="s">
        <v>872</v>
      </c>
      <c r="D78" s="254"/>
      <c r="E78" s="273" t="s">
        <v>893</v>
      </c>
      <c r="F78" s="273" t="s">
        <v>881</v>
      </c>
    </row>
    <row r="79" spans="1:6" ht="15.5" x14ac:dyDescent="0.3">
      <c r="A79" s="273" t="s">
        <v>870</v>
      </c>
      <c r="B79" s="254"/>
      <c r="C79" s="273" t="s">
        <v>873</v>
      </c>
      <c r="D79" s="254"/>
      <c r="E79" s="273" t="s">
        <v>894</v>
      </c>
      <c r="F79" s="273" t="s">
        <v>875</v>
      </c>
    </row>
    <row r="80" spans="1:6" ht="15.5" x14ac:dyDescent="0.3">
      <c r="A80" s="273" t="s">
        <v>856</v>
      </c>
      <c r="B80" s="254"/>
      <c r="C80" s="273" t="s">
        <v>862</v>
      </c>
      <c r="D80" s="254"/>
      <c r="E80" s="273" t="s">
        <v>908</v>
      </c>
      <c r="F80" s="273" t="s">
        <v>875</v>
      </c>
    </row>
    <row r="81" spans="1:6" ht="31" x14ac:dyDescent="0.3">
      <c r="A81" s="274" t="s">
        <v>857</v>
      </c>
      <c r="B81" s="275"/>
      <c r="C81" s="274" t="s">
        <v>863</v>
      </c>
      <c r="D81" s="275"/>
      <c r="E81" s="274" t="s">
        <v>895</v>
      </c>
      <c r="F81" s="274" t="s">
        <v>876</v>
      </c>
    </row>
    <row r="82" spans="1:6" ht="16" thickBot="1" x14ac:dyDescent="0.35">
      <c r="A82" s="273" t="s">
        <v>898</v>
      </c>
      <c r="B82" s="254"/>
      <c r="C82" s="273" t="s">
        <v>903</v>
      </c>
      <c r="D82" s="254"/>
      <c r="E82" s="277" t="s">
        <v>909</v>
      </c>
      <c r="F82" s="277" t="s">
        <v>914</v>
      </c>
    </row>
    <row r="83" spans="1:6" ht="16" thickBot="1" x14ac:dyDescent="0.35">
      <c r="A83" s="273" t="s">
        <v>899</v>
      </c>
      <c r="B83" s="254"/>
      <c r="C83" s="273" t="s">
        <v>904</v>
      </c>
      <c r="D83" s="254"/>
      <c r="E83" s="278" t="s">
        <v>910</v>
      </c>
      <c r="F83" s="278" t="s">
        <v>915</v>
      </c>
    </row>
    <row r="84" spans="1:6" ht="16" thickBot="1" x14ac:dyDescent="0.35">
      <c r="A84" s="273" t="s">
        <v>900</v>
      </c>
      <c r="B84" s="254"/>
      <c r="C84" s="273" t="s">
        <v>905</v>
      </c>
      <c r="D84" s="254"/>
      <c r="E84" s="278" t="s">
        <v>911</v>
      </c>
      <c r="F84" s="278" t="s">
        <v>916</v>
      </c>
    </row>
    <row r="85" spans="1:6" ht="16" thickBot="1" x14ac:dyDescent="0.35">
      <c r="A85" s="273" t="s">
        <v>902</v>
      </c>
      <c r="B85" s="254"/>
      <c r="C85" s="273" t="s">
        <v>906</v>
      </c>
      <c r="D85" s="254"/>
      <c r="E85" s="278" t="s">
        <v>912</v>
      </c>
      <c r="F85" s="278" t="s">
        <v>917</v>
      </c>
    </row>
    <row r="86" spans="1:6" ht="78" thickBot="1" x14ac:dyDescent="0.35">
      <c r="A86" s="273" t="s">
        <v>937</v>
      </c>
      <c r="B86" s="254"/>
      <c r="C86" s="273" t="s">
        <v>939</v>
      </c>
      <c r="D86" s="254">
        <f>_xlfn.CEILING.MATH(B1/200)</f>
        <v>1</v>
      </c>
      <c r="E86" s="287" t="s">
        <v>938</v>
      </c>
      <c r="F86" s="288" t="s">
        <v>878</v>
      </c>
    </row>
    <row r="87" spans="1:6" ht="15.5" x14ac:dyDescent="0.3">
      <c r="A87" s="273" t="s">
        <v>901</v>
      </c>
      <c r="B87" s="254"/>
      <c r="C87" s="273" t="s">
        <v>907</v>
      </c>
      <c r="D87" s="254"/>
      <c r="E87" s="279" t="s">
        <v>913</v>
      </c>
      <c r="F87" s="279" t="s">
        <v>918</v>
      </c>
    </row>
    <row r="88" spans="1:6" ht="15.5" x14ac:dyDescent="0.35">
      <c r="A88" s="272" t="s">
        <v>919</v>
      </c>
      <c r="B88" s="272"/>
      <c r="C88" s="276" t="s">
        <v>920</v>
      </c>
      <c r="D88" s="272"/>
      <c r="E88" s="272" t="s">
        <v>921</v>
      </c>
      <c r="F88" s="272"/>
    </row>
    <row r="89" spans="1:6" ht="31" x14ac:dyDescent="0.3">
      <c r="A89" s="254" t="s">
        <v>922</v>
      </c>
      <c r="B89" s="254"/>
      <c r="C89" s="281" t="s">
        <v>925</v>
      </c>
      <c r="D89" s="254"/>
      <c r="E89" s="254" t="s">
        <v>921</v>
      </c>
      <c r="F89" s="254"/>
    </row>
    <row r="90" spans="1:6" ht="15.5" x14ac:dyDescent="0.3">
      <c r="A90" s="254" t="s">
        <v>923</v>
      </c>
      <c r="B90" s="254"/>
      <c r="C90" s="254" t="s">
        <v>926</v>
      </c>
      <c r="D90" s="254">
        <f>B60</f>
        <v>0</v>
      </c>
      <c r="E90" s="254" t="s">
        <v>921</v>
      </c>
      <c r="F90" s="254"/>
    </row>
    <row r="91" spans="1:6" ht="62" x14ac:dyDescent="0.3">
      <c r="A91" s="254" t="s">
        <v>927</v>
      </c>
      <c r="B91" s="254"/>
      <c r="C91" s="281" t="s">
        <v>932</v>
      </c>
      <c r="D91" s="254">
        <f>_xlfn.CEILING.MATH(B1/50)</f>
        <v>2</v>
      </c>
      <c r="E91" s="254" t="s">
        <v>929</v>
      </c>
      <c r="F91" s="254"/>
    </row>
    <row r="92" spans="1:6" ht="15.5" x14ac:dyDescent="0.3">
      <c r="A92" s="254" t="s">
        <v>928</v>
      </c>
      <c r="B92" s="254"/>
      <c r="C92" s="254" t="s">
        <v>945</v>
      </c>
      <c r="D92" s="254">
        <f>_xlfn.CEILING.MATH(B60*1.5)</f>
        <v>0</v>
      </c>
      <c r="E92" s="254" t="s">
        <v>921</v>
      </c>
      <c r="F92" s="254"/>
    </row>
    <row r="93" spans="1:6" ht="62" x14ac:dyDescent="0.3">
      <c r="A93" s="254" t="s">
        <v>931</v>
      </c>
      <c r="B93" s="254"/>
      <c r="C93" s="281" t="s">
        <v>933</v>
      </c>
      <c r="D93" s="254">
        <f>B1</f>
        <v>100</v>
      </c>
      <c r="E93" s="254" t="s">
        <v>921</v>
      </c>
      <c r="F93" s="254"/>
    </row>
    <row r="94" spans="1:6" ht="62" x14ac:dyDescent="0.3">
      <c r="A94" s="254" t="s">
        <v>930</v>
      </c>
      <c r="B94" s="254"/>
      <c r="C94" s="281" t="s">
        <v>934</v>
      </c>
      <c r="D94" s="254"/>
      <c r="E94" s="254" t="s">
        <v>921</v>
      </c>
      <c r="F94" s="254"/>
    </row>
    <row r="95" spans="1:6" ht="15.5" x14ac:dyDescent="0.35">
      <c r="A95" s="254" t="s">
        <v>935</v>
      </c>
      <c r="B95" s="254"/>
      <c r="C95" s="282" t="s">
        <v>946</v>
      </c>
      <c r="D95" s="254"/>
      <c r="E95" s="254" t="s">
        <v>921</v>
      </c>
      <c r="F95" s="254"/>
    </row>
    <row r="96" spans="1:6" ht="46.5" x14ac:dyDescent="0.35">
      <c r="A96" s="254" t="s">
        <v>936</v>
      </c>
      <c r="B96" s="254"/>
      <c r="C96" s="282" t="s">
        <v>947</v>
      </c>
      <c r="D96" s="254">
        <f>_xlfn.CEILING.MATH(B1*3.5)</f>
        <v>350</v>
      </c>
      <c r="E96" s="254"/>
      <c r="F96" s="254"/>
    </row>
    <row r="97" spans="1:6" ht="31" x14ac:dyDescent="0.35">
      <c r="A97" s="254" t="s">
        <v>940</v>
      </c>
      <c r="B97" s="254"/>
      <c r="C97" s="282" t="s">
        <v>952</v>
      </c>
      <c r="D97" s="254"/>
      <c r="E97" s="254"/>
      <c r="F97" s="254"/>
    </row>
    <row r="98" spans="1:6" ht="15.5" x14ac:dyDescent="0.3">
      <c r="A98" s="254" t="s">
        <v>941</v>
      </c>
      <c r="B98" s="254"/>
      <c r="C98" s="254" t="s">
        <v>951</v>
      </c>
      <c r="D98" s="254"/>
      <c r="E98" s="254"/>
      <c r="F98" s="254"/>
    </row>
    <row r="99" spans="1:6" ht="15.5" x14ac:dyDescent="0.3">
      <c r="A99" s="254" t="s">
        <v>942</v>
      </c>
      <c r="B99" s="254"/>
      <c r="C99" s="254" t="s">
        <v>950</v>
      </c>
      <c r="D99" s="254">
        <f>_xlfn.CEILING.MATH(B1*1.2)</f>
        <v>120</v>
      </c>
      <c r="E99" s="254"/>
      <c r="F99" s="254"/>
    </row>
    <row r="100" spans="1:6" ht="31" x14ac:dyDescent="0.3">
      <c r="A100" s="254" t="s">
        <v>943</v>
      </c>
      <c r="B100" s="254"/>
      <c r="C100" s="281" t="s">
        <v>949</v>
      </c>
      <c r="D100" s="254"/>
      <c r="E100" s="254"/>
      <c r="F100" s="254"/>
    </row>
    <row r="101" spans="1:6" ht="46.5" x14ac:dyDescent="0.3">
      <c r="A101" s="275" t="s">
        <v>944</v>
      </c>
      <c r="B101" s="275"/>
      <c r="C101" s="296" t="s">
        <v>948</v>
      </c>
      <c r="D101" s="275"/>
      <c r="E101" s="275"/>
      <c r="F101" s="275"/>
    </row>
    <row r="102" spans="1:6" x14ac:dyDescent="0.3">
      <c r="A102" s="251" t="s">
        <v>973</v>
      </c>
      <c r="B102" s="251"/>
      <c r="C102" s="251" t="s">
        <v>975</v>
      </c>
      <c r="D102" s="251"/>
      <c r="E102" s="251" t="s">
        <v>921</v>
      </c>
      <c r="F102" s="251"/>
    </row>
    <row r="107" spans="1:6" ht="26.5" thickBot="1" x14ac:dyDescent="0.35">
      <c r="A107" s="719" t="s">
        <v>953</v>
      </c>
      <c r="B107" s="720"/>
      <c r="C107" s="721"/>
      <c r="D107" s="720"/>
      <c r="E107" s="721"/>
      <c r="F107" s="730"/>
    </row>
    <row r="108" spans="1:6" ht="41.5" thickBot="1" x14ac:dyDescent="0.35">
      <c r="A108" s="289" t="s">
        <v>956</v>
      </c>
      <c r="B108" s="307"/>
      <c r="C108" s="290" t="s">
        <v>954</v>
      </c>
      <c r="D108" s="308"/>
      <c r="E108" s="245" t="s">
        <v>955</v>
      </c>
      <c r="F108" s="308"/>
    </row>
    <row r="109" spans="1:6" ht="26" x14ac:dyDescent="0.3">
      <c r="A109" s="719" t="s">
        <v>326</v>
      </c>
      <c r="B109" s="731"/>
      <c r="C109" s="721"/>
      <c r="D109" s="731"/>
      <c r="E109" s="721"/>
      <c r="F109" s="732"/>
    </row>
    <row r="110" spans="1:6" ht="21" x14ac:dyDescent="0.3">
      <c r="A110" s="255" t="s">
        <v>604</v>
      </c>
      <c r="B110" s="256" t="s">
        <v>4</v>
      </c>
      <c r="C110" s="257" t="s">
        <v>605</v>
      </c>
      <c r="D110" s="257" t="s">
        <v>6</v>
      </c>
      <c r="E110" s="257" t="s">
        <v>7</v>
      </c>
      <c r="F110" s="258" t="s">
        <v>8</v>
      </c>
    </row>
    <row r="111" spans="1:6" ht="15.5" x14ac:dyDescent="0.35">
      <c r="A111" s="254" t="s">
        <v>957</v>
      </c>
      <c r="B111" s="254"/>
      <c r="C111" s="282"/>
      <c r="D111" s="254"/>
      <c r="E111" s="254" t="s">
        <v>921</v>
      </c>
      <c r="F111" s="254"/>
    </row>
    <row r="112" spans="1:6" ht="15.5" x14ac:dyDescent="0.3">
      <c r="A112" s="254" t="s">
        <v>958</v>
      </c>
      <c r="B112" s="254"/>
      <c r="C112" s="254" t="s">
        <v>959</v>
      </c>
      <c r="D112" s="254"/>
      <c r="E112" s="254" t="s">
        <v>921</v>
      </c>
      <c r="F112" s="254"/>
    </row>
    <row r="113" spans="1:6" ht="15.5" x14ac:dyDescent="0.35">
      <c r="A113" s="254" t="s">
        <v>961</v>
      </c>
      <c r="B113" s="254"/>
      <c r="C113" s="282"/>
      <c r="D113" s="254"/>
      <c r="E113" s="293" t="s">
        <v>963</v>
      </c>
      <c r="F113" s="254"/>
    </row>
    <row r="114" spans="1:6" ht="15.5" x14ac:dyDescent="0.35">
      <c r="A114" s="254" t="s">
        <v>960</v>
      </c>
      <c r="B114" s="254"/>
      <c r="C114" s="282"/>
      <c r="D114" s="254"/>
      <c r="E114" s="293" t="s">
        <v>966</v>
      </c>
      <c r="F114" s="254"/>
    </row>
    <row r="115" spans="1:6" ht="15.5" x14ac:dyDescent="0.3">
      <c r="A115" s="254" t="s">
        <v>964</v>
      </c>
      <c r="B115" s="254"/>
      <c r="C115" s="254" t="s">
        <v>965</v>
      </c>
      <c r="D115" s="254"/>
      <c r="E115" s="254"/>
      <c r="F115" s="254"/>
    </row>
    <row r="116" spans="1:6" ht="122.5" customHeight="1" x14ac:dyDescent="0.35">
      <c r="A116" s="254" t="s">
        <v>967</v>
      </c>
      <c r="B116" s="254"/>
      <c r="C116" s="282"/>
      <c r="D116" s="254"/>
      <c r="E116" s="254" t="s">
        <v>1028</v>
      </c>
      <c r="F116" s="254"/>
    </row>
    <row r="117" spans="1:6" ht="16" thickBot="1" x14ac:dyDescent="0.35">
      <c r="A117" s="273" t="s">
        <v>807</v>
      </c>
      <c r="B117" s="254"/>
      <c r="C117" s="273" t="s">
        <v>865</v>
      </c>
      <c r="D117" s="254"/>
      <c r="E117" s="273" t="s">
        <v>980</v>
      </c>
      <c r="F117" s="263" t="s">
        <v>876</v>
      </c>
    </row>
    <row r="118" spans="1:6" ht="31.5" thickBot="1" x14ac:dyDescent="0.35">
      <c r="A118" s="273" t="s">
        <v>859</v>
      </c>
      <c r="B118" s="254"/>
      <c r="C118" s="273" t="s">
        <v>866</v>
      </c>
      <c r="D118" s="254"/>
      <c r="E118" s="273" t="s">
        <v>890</v>
      </c>
      <c r="F118" s="264" t="s">
        <v>878</v>
      </c>
    </row>
    <row r="119" spans="1:6" ht="15.5" x14ac:dyDescent="0.3">
      <c r="A119" s="273" t="s">
        <v>805</v>
      </c>
      <c r="B119" s="254"/>
      <c r="C119" s="273" t="s">
        <v>867</v>
      </c>
      <c r="D119" s="254"/>
      <c r="E119" s="273" t="s">
        <v>981</v>
      </c>
      <c r="F119" s="265" t="s">
        <v>879</v>
      </c>
    </row>
    <row r="120" spans="1:6" ht="31" x14ac:dyDescent="0.3">
      <c r="A120" s="274" t="s">
        <v>868</v>
      </c>
      <c r="B120" s="275"/>
      <c r="C120" s="274" t="s">
        <v>871</v>
      </c>
      <c r="D120" s="275"/>
      <c r="E120" s="274" t="s">
        <v>892</v>
      </c>
      <c r="F120" s="294" t="s">
        <v>880</v>
      </c>
    </row>
    <row r="121" spans="1:6" ht="46.5" x14ac:dyDescent="0.3">
      <c r="A121" s="273" t="s">
        <v>869</v>
      </c>
      <c r="B121" s="254"/>
      <c r="C121" s="273" t="s">
        <v>872</v>
      </c>
      <c r="D121" s="254"/>
      <c r="E121" s="273" t="s">
        <v>982</v>
      </c>
      <c r="F121" s="271" t="s">
        <v>881</v>
      </c>
    </row>
    <row r="122" spans="1:6" ht="15.5" x14ac:dyDescent="0.3">
      <c r="A122" s="273" t="s">
        <v>870</v>
      </c>
      <c r="B122" s="254"/>
      <c r="C122" s="273" t="s">
        <v>873</v>
      </c>
      <c r="D122" s="254"/>
      <c r="E122" s="273" t="s">
        <v>983</v>
      </c>
      <c r="F122" s="273" t="s">
        <v>875</v>
      </c>
    </row>
    <row r="123" spans="1:6" ht="15.5" x14ac:dyDescent="0.3">
      <c r="A123" s="273" t="s">
        <v>856</v>
      </c>
      <c r="B123" s="254"/>
      <c r="C123" s="273" t="s">
        <v>862</v>
      </c>
      <c r="D123" s="254"/>
      <c r="E123" s="273" t="s">
        <v>984</v>
      </c>
      <c r="F123" s="273" t="s">
        <v>875</v>
      </c>
    </row>
    <row r="124" spans="1:6" ht="31" x14ac:dyDescent="0.3">
      <c r="A124" s="273" t="s">
        <v>857</v>
      </c>
      <c r="B124" s="254"/>
      <c r="C124" s="273" t="s">
        <v>863</v>
      </c>
      <c r="D124" s="254"/>
      <c r="E124" s="273" t="s">
        <v>985</v>
      </c>
      <c r="F124" s="273" t="s">
        <v>876</v>
      </c>
    </row>
    <row r="125" spans="1:6" ht="15.5" x14ac:dyDescent="0.3">
      <c r="A125" s="273" t="s">
        <v>986</v>
      </c>
      <c r="B125" s="254"/>
      <c r="C125" s="273" t="s">
        <v>989</v>
      </c>
      <c r="D125" s="254"/>
      <c r="E125" s="273" t="s">
        <v>1013</v>
      </c>
      <c r="F125" s="273" t="s">
        <v>990</v>
      </c>
    </row>
    <row r="126" spans="1:6" ht="15.5" x14ac:dyDescent="0.3">
      <c r="A126" s="273" t="s">
        <v>987</v>
      </c>
      <c r="B126" s="254"/>
      <c r="C126" s="273" t="s">
        <v>989</v>
      </c>
      <c r="D126" s="254"/>
      <c r="E126" s="273" t="s">
        <v>1014</v>
      </c>
      <c r="F126" s="273" t="s">
        <v>990</v>
      </c>
    </row>
    <row r="127" spans="1:6" ht="15.5" x14ac:dyDescent="0.3">
      <c r="A127" s="273" t="s">
        <v>988</v>
      </c>
      <c r="B127" s="254"/>
      <c r="C127" s="273" t="s">
        <v>989</v>
      </c>
      <c r="D127" s="254"/>
      <c r="E127" s="273" t="s">
        <v>1015</v>
      </c>
      <c r="F127" s="273" t="s">
        <v>990</v>
      </c>
    </row>
    <row r="128" spans="1:6" ht="31" x14ac:dyDescent="0.3">
      <c r="A128" s="273" t="s">
        <v>991</v>
      </c>
      <c r="B128" s="254"/>
      <c r="C128" s="273" t="s">
        <v>1002</v>
      </c>
      <c r="D128" s="254"/>
      <c r="E128" s="273" t="s">
        <v>1016</v>
      </c>
      <c r="F128" s="273" t="s">
        <v>1004</v>
      </c>
    </row>
    <row r="129" spans="1:6" ht="15.5" x14ac:dyDescent="0.3">
      <c r="A129" s="273" t="s">
        <v>898</v>
      </c>
      <c r="B129" s="254"/>
      <c r="C129" s="273" t="s">
        <v>903</v>
      </c>
      <c r="D129" s="254"/>
      <c r="E129" s="273" t="s">
        <v>1017</v>
      </c>
      <c r="F129" s="273" t="s">
        <v>914</v>
      </c>
    </row>
    <row r="130" spans="1:6" ht="15.5" x14ac:dyDescent="0.3">
      <c r="A130" s="273" t="s">
        <v>899</v>
      </c>
      <c r="B130" s="254"/>
      <c r="C130" s="273" t="s">
        <v>904</v>
      </c>
      <c r="D130" s="254"/>
      <c r="E130" s="273" t="s">
        <v>910</v>
      </c>
      <c r="F130" s="273" t="s">
        <v>915</v>
      </c>
    </row>
    <row r="131" spans="1:6" ht="15.5" x14ac:dyDescent="0.3">
      <c r="A131" s="273" t="s">
        <v>900</v>
      </c>
      <c r="B131" s="254"/>
      <c r="C131" s="273" t="s">
        <v>905</v>
      </c>
      <c r="D131" s="254"/>
      <c r="E131" s="273" t="s">
        <v>1018</v>
      </c>
      <c r="F131" s="273" t="s">
        <v>916</v>
      </c>
    </row>
    <row r="132" spans="1:6" ht="15.5" x14ac:dyDescent="0.3">
      <c r="A132" s="273" t="s">
        <v>992</v>
      </c>
      <c r="B132" s="254"/>
      <c r="C132" s="273" t="s">
        <v>1003</v>
      </c>
      <c r="D132" s="254"/>
      <c r="E132" s="273" t="s">
        <v>912</v>
      </c>
      <c r="F132" s="273" t="s">
        <v>1005</v>
      </c>
    </row>
    <row r="133" spans="1:6" ht="15.5" x14ac:dyDescent="0.3">
      <c r="A133" s="273" t="s">
        <v>901</v>
      </c>
      <c r="B133" s="254"/>
      <c r="C133" s="273" t="s">
        <v>907</v>
      </c>
      <c r="D133" s="254"/>
      <c r="E133" s="273" t="s">
        <v>913</v>
      </c>
      <c r="F133" s="273" t="s">
        <v>918</v>
      </c>
    </row>
    <row r="134" spans="1:6" ht="15.5" x14ac:dyDescent="0.3">
      <c r="A134" s="273" t="s">
        <v>993</v>
      </c>
      <c r="B134" s="254"/>
      <c r="C134" s="273" t="s">
        <v>1003</v>
      </c>
      <c r="D134" s="254"/>
      <c r="E134" s="273" t="s">
        <v>1019</v>
      </c>
      <c r="F134" s="273" t="s">
        <v>1006</v>
      </c>
    </row>
    <row r="135" spans="1:6" ht="15.5" x14ac:dyDescent="0.3">
      <c r="A135" s="273" t="s">
        <v>994</v>
      </c>
      <c r="B135" s="254"/>
      <c r="C135" s="273" t="s">
        <v>1003</v>
      </c>
      <c r="D135" s="254"/>
      <c r="E135" s="273" t="s">
        <v>1020</v>
      </c>
      <c r="F135" s="273" t="s">
        <v>1007</v>
      </c>
    </row>
    <row r="136" spans="1:6" ht="15.5" x14ac:dyDescent="0.3">
      <c r="A136" s="273" t="s">
        <v>995</v>
      </c>
      <c r="B136" s="254"/>
      <c r="C136" s="273" t="s">
        <v>1003</v>
      </c>
      <c r="D136" s="254"/>
      <c r="E136" s="273" t="s">
        <v>1023</v>
      </c>
      <c r="F136" s="273" t="s">
        <v>1006</v>
      </c>
    </row>
    <row r="137" spans="1:6" ht="15.5" x14ac:dyDescent="0.3">
      <c r="A137" s="273" t="s">
        <v>996</v>
      </c>
      <c r="B137" s="254"/>
      <c r="C137" s="273" t="s">
        <v>1003</v>
      </c>
      <c r="D137" s="254"/>
      <c r="E137" s="273" t="s">
        <v>1024</v>
      </c>
      <c r="F137" s="273" t="s">
        <v>1006</v>
      </c>
    </row>
    <row r="138" spans="1:6" ht="15.5" x14ac:dyDescent="0.3">
      <c r="A138" s="273" t="s">
        <v>997</v>
      </c>
      <c r="B138" s="254"/>
      <c r="C138" s="273" t="s">
        <v>1003</v>
      </c>
      <c r="D138" s="254"/>
      <c r="E138" s="273" t="s">
        <v>1025</v>
      </c>
      <c r="F138" s="273" t="s">
        <v>1008</v>
      </c>
    </row>
    <row r="139" spans="1:6" ht="15.5" x14ac:dyDescent="0.3">
      <c r="A139" s="273" t="s">
        <v>998</v>
      </c>
      <c r="B139" s="254"/>
      <c r="C139" s="273" t="s">
        <v>1003</v>
      </c>
      <c r="D139" s="254"/>
      <c r="E139" s="273" t="s">
        <v>1026</v>
      </c>
      <c r="F139" s="273" t="s">
        <v>1009</v>
      </c>
    </row>
    <row r="140" spans="1:6" ht="15.5" x14ac:dyDescent="0.3">
      <c r="A140" s="273" t="s">
        <v>999</v>
      </c>
      <c r="B140" s="254"/>
      <c r="C140" s="273" t="s">
        <v>1003</v>
      </c>
      <c r="D140" s="254"/>
      <c r="E140" s="273" t="s">
        <v>1022</v>
      </c>
      <c r="F140" s="273" t="s">
        <v>1010</v>
      </c>
    </row>
    <row r="141" spans="1:6" ht="15.5" x14ac:dyDescent="0.3">
      <c r="A141" s="273" t="s">
        <v>1000</v>
      </c>
      <c r="B141" s="254"/>
      <c r="C141" s="273" t="s">
        <v>1003</v>
      </c>
      <c r="D141" s="254"/>
      <c r="E141" s="273" t="s">
        <v>1027</v>
      </c>
      <c r="F141" s="273" t="s">
        <v>1011</v>
      </c>
    </row>
    <row r="142" spans="1:6" ht="15.5" x14ac:dyDescent="0.3">
      <c r="A142" s="273" t="s">
        <v>1001</v>
      </c>
      <c r="B142" s="254"/>
      <c r="C142" s="273" t="s">
        <v>1003</v>
      </c>
      <c r="D142" s="254"/>
      <c r="E142" s="273" t="s">
        <v>1021</v>
      </c>
      <c r="F142" s="273" t="s">
        <v>1012</v>
      </c>
    </row>
    <row r="148" spans="1:6" ht="26.5" thickBot="1" x14ac:dyDescent="0.35">
      <c r="A148" s="719" t="s">
        <v>1029</v>
      </c>
      <c r="B148" s="720"/>
      <c r="C148" s="721"/>
      <c r="D148" s="720"/>
      <c r="E148" s="721"/>
      <c r="F148" s="730"/>
    </row>
    <row r="149" spans="1:6" ht="69" customHeight="1" thickBot="1" x14ac:dyDescent="0.35">
      <c r="A149" t="s">
        <v>1072</v>
      </c>
      <c r="B149" s="307"/>
      <c r="C149" s="295" t="s">
        <v>1180</v>
      </c>
      <c r="D149" s="308"/>
      <c r="E149" t="s">
        <v>1073</v>
      </c>
      <c r="F149" s="308"/>
    </row>
    <row r="150" spans="1:6" ht="26" x14ac:dyDescent="0.3">
      <c r="A150" s="719" t="s">
        <v>326</v>
      </c>
      <c r="B150" s="731"/>
      <c r="C150" s="721"/>
      <c r="D150" s="731"/>
      <c r="E150" s="721"/>
      <c r="F150" s="732"/>
    </row>
    <row r="151" spans="1:6" ht="21" x14ac:dyDescent="0.3">
      <c r="A151" s="255" t="s">
        <v>604</v>
      </c>
      <c r="B151" s="256" t="s">
        <v>4</v>
      </c>
      <c r="C151" s="257" t="s">
        <v>605</v>
      </c>
      <c r="D151" s="257" t="s">
        <v>6</v>
      </c>
      <c r="E151" s="257" t="s">
        <v>7</v>
      </c>
      <c r="F151" s="258" t="s">
        <v>8</v>
      </c>
    </row>
    <row r="152" spans="1:6" ht="15.5" x14ac:dyDescent="0.3">
      <c r="A152" s="254" t="s">
        <v>1035</v>
      </c>
      <c r="B152" s="254"/>
      <c r="C152" s="254" t="s">
        <v>1074</v>
      </c>
      <c r="D152" s="254"/>
      <c r="E152" s="293" t="s">
        <v>966</v>
      </c>
      <c r="F152" s="254"/>
    </row>
    <row r="153" spans="1:6" ht="15.5" x14ac:dyDescent="0.35">
      <c r="A153" s="254" t="s">
        <v>1038</v>
      </c>
      <c r="B153" s="254"/>
      <c r="C153" s="282" t="s">
        <v>1067</v>
      </c>
      <c r="D153" s="254"/>
      <c r="E153" s="254"/>
      <c r="F153" s="254"/>
    </row>
    <row r="154" spans="1:6" ht="15.5" x14ac:dyDescent="0.35">
      <c r="A154" s="254" t="s">
        <v>1039</v>
      </c>
      <c r="B154" s="254"/>
      <c r="C154" s="282" t="s">
        <v>1067</v>
      </c>
      <c r="D154" s="254"/>
      <c r="E154" s="254"/>
      <c r="F154" s="254"/>
    </row>
    <row r="155" spans="1:6" ht="15.5" x14ac:dyDescent="0.35">
      <c r="A155" s="254" t="s">
        <v>1040</v>
      </c>
      <c r="B155" s="254"/>
      <c r="C155" s="282" t="s">
        <v>1067</v>
      </c>
      <c r="D155" s="254"/>
      <c r="E155" s="254"/>
      <c r="F155" s="254"/>
    </row>
    <row r="156" spans="1:6" ht="15.5" x14ac:dyDescent="0.35">
      <c r="A156" s="254" t="s">
        <v>1041</v>
      </c>
      <c r="B156" s="254"/>
      <c r="C156" s="282" t="s">
        <v>1068</v>
      </c>
      <c r="D156" s="254">
        <f>B149*2</f>
        <v>0</v>
      </c>
      <c r="E156" s="254"/>
      <c r="F156" s="254"/>
    </row>
    <row r="157" spans="1:6" ht="15.5" x14ac:dyDescent="0.35">
      <c r="A157" s="254" t="s">
        <v>1042</v>
      </c>
      <c r="B157" s="254"/>
      <c r="C157" s="282" t="s">
        <v>1075</v>
      </c>
      <c r="D157" s="254">
        <f>_xlfn.CEILING.MATH(D149*1.2)</f>
        <v>0</v>
      </c>
      <c r="E157" s="254"/>
      <c r="F157" s="254"/>
    </row>
    <row r="158" spans="1:6" ht="15.5" x14ac:dyDescent="0.3">
      <c r="A158" s="254" t="s">
        <v>1043</v>
      </c>
      <c r="B158" s="254"/>
      <c r="C158" s="286" t="s">
        <v>924</v>
      </c>
      <c r="D158" s="254">
        <f>B149</f>
        <v>0</v>
      </c>
      <c r="E158" s="254"/>
      <c r="F158" s="254"/>
    </row>
    <row r="159" spans="1:6" ht="15.5" x14ac:dyDescent="0.35">
      <c r="A159" s="254" t="s">
        <v>935</v>
      </c>
      <c r="B159" s="254"/>
      <c r="C159" s="282" t="s">
        <v>1076</v>
      </c>
      <c r="D159" s="254">
        <f>D149*2.2</f>
        <v>0</v>
      </c>
      <c r="E159" s="254"/>
      <c r="F159" s="254"/>
    </row>
    <row r="160" spans="1:6" ht="15.5" x14ac:dyDescent="0.3">
      <c r="A160" s="254" t="s">
        <v>1044</v>
      </c>
      <c r="B160" s="254"/>
      <c r="C160" s="286" t="s">
        <v>1075</v>
      </c>
      <c r="D160" s="254">
        <f>D149*1.2</f>
        <v>0</v>
      </c>
      <c r="E160" s="254"/>
      <c r="F160" s="254"/>
    </row>
    <row r="161" spans="1:6" ht="15.5" x14ac:dyDescent="0.35">
      <c r="A161" s="254" t="s">
        <v>1045</v>
      </c>
      <c r="B161" s="254"/>
      <c r="C161" s="282" t="s">
        <v>1077</v>
      </c>
      <c r="D161" s="254">
        <f>D149*2</f>
        <v>0</v>
      </c>
      <c r="E161" s="254"/>
      <c r="F161" s="254"/>
    </row>
    <row r="162" spans="1:6" ht="15.5" x14ac:dyDescent="0.35">
      <c r="A162" s="254" t="s">
        <v>1070</v>
      </c>
      <c r="B162" s="254"/>
      <c r="C162" s="282" t="s">
        <v>1069</v>
      </c>
      <c r="D162" s="254">
        <f>B149</f>
        <v>0</v>
      </c>
      <c r="E162" s="254"/>
      <c r="F162" s="254"/>
    </row>
    <row r="163" spans="1:6" ht="15.5" x14ac:dyDescent="0.35">
      <c r="A163" s="254" t="s">
        <v>1046</v>
      </c>
      <c r="B163" s="254"/>
      <c r="C163" s="282" t="s">
        <v>684</v>
      </c>
      <c r="E163" s="254"/>
      <c r="F163" s="254"/>
    </row>
    <row r="164" spans="1:6" ht="15.5" x14ac:dyDescent="0.35">
      <c r="A164" s="254" t="s">
        <v>1047</v>
      </c>
      <c r="B164" s="254"/>
      <c r="C164" s="282" t="s">
        <v>1075</v>
      </c>
      <c r="D164" s="254">
        <f>D149*1.2</f>
        <v>0</v>
      </c>
      <c r="E164" s="254"/>
      <c r="F164" s="254"/>
    </row>
    <row r="165" spans="1:6" ht="15.5" x14ac:dyDescent="0.3">
      <c r="A165" s="273" t="s">
        <v>898</v>
      </c>
      <c r="B165" s="254"/>
      <c r="C165" s="273" t="s">
        <v>903</v>
      </c>
      <c r="D165" s="254"/>
      <c r="E165" s="273" t="s">
        <v>1052</v>
      </c>
      <c r="F165" s="273" t="s">
        <v>914</v>
      </c>
    </row>
    <row r="166" spans="1:6" ht="15.5" x14ac:dyDescent="0.3">
      <c r="A166" s="273" t="s">
        <v>899</v>
      </c>
      <c r="B166" s="254"/>
      <c r="C166" s="273" t="s">
        <v>904</v>
      </c>
      <c r="D166" s="254"/>
      <c r="E166" s="273" t="s">
        <v>1057</v>
      </c>
      <c r="F166" s="273" t="s">
        <v>915</v>
      </c>
    </row>
    <row r="167" spans="1:6" ht="15.5" x14ac:dyDescent="0.3">
      <c r="A167" s="273" t="s">
        <v>900</v>
      </c>
      <c r="B167" s="254"/>
      <c r="C167" s="273" t="s">
        <v>905</v>
      </c>
      <c r="D167" s="254"/>
      <c r="E167" s="273" t="s">
        <v>1058</v>
      </c>
      <c r="F167" s="273" t="s">
        <v>916</v>
      </c>
    </row>
    <row r="168" spans="1:6" ht="15.5" x14ac:dyDescent="0.3">
      <c r="A168" s="273" t="s">
        <v>992</v>
      </c>
      <c r="B168" s="254"/>
      <c r="C168" s="273" t="s">
        <v>1003</v>
      </c>
      <c r="D168" s="254"/>
      <c r="E168" s="273" t="s">
        <v>1059</v>
      </c>
      <c r="F168" s="273" t="s">
        <v>1005</v>
      </c>
    </row>
    <row r="169" spans="1:6" ht="15.5" x14ac:dyDescent="0.3">
      <c r="A169" s="273" t="s">
        <v>852</v>
      </c>
      <c r="B169" s="254"/>
      <c r="C169" s="273" t="s">
        <v>860</v>
      </c>
      <c r="D169" s="254"/>
      <c r="E169" s="273" t="s">
        <v>1060</v>
      </c>
      <c r="F169" s="273" t="s">
        <v>874</v>
      </c>
    </row>
    <row r="170" spans="1:6" ht="15.5" x14ac:dyDescent="0.3">
      <c r="A170" s="273" t="s">
        <v>853</v>
      </c>
      <c r="B170" s="254"/>
      <c r="C170" s="273" t="s">
        <v>860</v>
      </c>
      <c r="D170" s="254"/>
      <c r="E170" s="273" t="s">
        <v>1061</v>
      </c>
      <c r="F170" s="273" t="s">
        <v>874</v>
      </c>
    </row>
    <row r="171" spans="1:6" ht="15.5" x14ac:dyDescent="0.3">
      <c r="A171" s="273" t="s">
        <v>854</v>
      </c>
      <c r="B171" s="254"/>
      <c r="C171" s="273" t="s">
        <v>860</v>
      </c>
      <c r="D171" s="254"/>
      <c r="E171" s="273" t="s">
        <v>1062</v>
      </c>
      <c r="F171" s="273" t="s">
        <v>874</v>
      </c>
    </row>
    <row r="172" spans="1:6" ht="15.5" x14ac:dyDescent="0.3">
      <c r="A172" s="273" t="s">
        <v>855</v>
      </c>
      <c r="B172" s="254"/>
      <c r="C172" s="273" t="s">
        <v>861</v>
      </c>
      <c r="D172" s="254"/>
      <c r="E172" s="273" t="s">
        <v>1063</v>
      </c>
      <c r="F172" s="273" t="s">
        <v>874</v>
      </c>
    </row>
    <row r="173" spans="1:6" ht="15.5" x14ac:dyDescent="0.3">
      <c r="A173" s="273" t="s">
        <v>856</v>
      </c>
      <c r="B173" s="254"/>
      <c r="C173" s="273" t="s">
        <v>862</v>
      </c>
      <c r="D173" s="254"/>
      <c r="E173" s="273" t="s">
        <v>1064</v>
      </c>
      <c r="F173" s="273" t="s">
        <v>875</v>
      </c>
    </row>
    <row r="174" spans="1:6" ht="31" x14ac:dyDescent="0.3">
      <c r="A174" s="273" t="s">
        <v>857</v>
      </c>
      <c r="B174" s="254"/>
      <c r="C174" s="273" t="s">
        <v>863</v>
      </c>
      <c r="D174" s="254"/>
      <c r="E174" s="273" t="s">
        <v>985</v>
      </c>
      <c r="F174" s="273" t="s">
        <v>876</v>
      </c>
    </row>
    <row r="175" spans="1:6" ht="15.5" x14ac:dyDescent="0.3">
      <c r="A175" s="273" t="s">
        <v>807</v>
      </c>
      <c r="B175" s="254"/>
      <c r="C175" s="273" t="s">
        <v>865</v>
      </c>
      <c r="D175" s="254"/>
      <c r="E175" s="273" t="s">
        <v>1065</v>
      </c>
      <c r="F175" s="273" t="s">
        <v>876</v>
      </c>
    </row>
    <row r="176" spans="1:6" ht="31" x14ac:dyDescent="0.3">
      <c r="A176" s="273" t="s">
        <v>859</v>
      </c>
      <c r="B176" s="254"/>
      <c r="C176" s="273" t="s">
        <v>866</v>
      </c>
      <c r="D176" s="254"/>
      <c r="E176" s="273" t="s">
        <v>1066</v>
      </c>
      <c r="F176" s="273" t="s">
        <v>878</v>
      </c>
    </row>
    <row r="177" spans="1:6" ht="15.5" x14ac:dyDescent="0.3">
      <c r="A177" s="273" t="s">
        <v>805</v>
      </c>
      <c r="B177" s="254"/>
      <c r="C177" s="273" t="s">
        <v>867</v>
      </c>
      <c r="D177" s="254"/>
      <c r="E177" s="273" t="s">
        <v>891</v>
      </c>
      <c r="F177" s="273" t="s">
        <v>879</v>
      </c>
    </row>
    <row r="178" spans="1:6" ht="31" x14ac:dyDescent="0.3">
      <c r="A178" s="273" t="s">
        <v>868</v>
      </c>
      <c r="B178" s="254"/>
      <c r="C178" s="273" t="s">
        <v>871</v>
      </c>
      <c r="D178" s="254"/>
      <c r="E178" s="273" t="s">
        <v>1056</v>
      </c>
      <c r="F178" s="273" t="s">
        <v>880</v>
      </c>
    </row>
    <row r="179" spans="1:6" ht="46.5" x14ac:dyDescent="0.3">
      <c r="A179" s="273" t="s">
        <v>869</v>
      </c>
      <c r="B179" s="254"/>
      <c r="C179" s="273" t="s">
        <v>872</v>
      </c>
      <c r="D179" s="254"/>
      <c r="E179" s="273" t="s">
        <v>1055</v>
      </c>
      <c r="F179" s="273" t="s">
        <v>881</v>
      </c>
    </row>
    <row r="180" spans="1:6" ht="15.5" x14ac:dyDescent="0.3">
      <c r="A180" s="273" t="s">
        <v>870</v>
      </c>
      <c r="B180" s="254"/>
      <c r="C180" s="273" t="s">
        <v>873</v>
      </c>
      <c r="D180" s="254"/>
      <c r="E180" s="273" t="s">
        <v>1054</v>
      </c>
      <c r="F180" s="273" t="s">
        <v>875</v>
      </c>
    </row>
    <row r="181" spans="1:6" ht="15.5" x14ac:dyDescent="0.3">
      <c r="A181" s="273" t="s">
        <v>856</v>
      </c>
      <c r="B181" s="254"/>
      <c r="C181" s="273" t="s">
        <v>862</v>
      </c>
      <c r="D181" s="254"/>
      <c r="E181" s="273" t="s">
        <v>1053</v>
      </c>
      <c r="F181" s="273" t="s">
        <v>875</v>
      </c>
    </row>
    <row r="182" spans="1:6" ht="31" x14ac:dyDescent="0.3">
      <c r="A182" s="273" t="s">
        <v>857</v>
      </c>
      <c r="B182" s="254"/>
      <c r="C182" s="273" t="s">
        <v>863</v>
      </c>
      <c r="D182" s="254"/>
      <c r="E182" s="273" t="s">
        <v>887</v>
      </c>
      <c r="F182" s="273" t="s">
        <v>876</v>
      </c>
    </row>
    <row r="183" spans="1:6" ht="15.5" x14ac:dyDescent="0.3">
      <c r="A183" s="280" t="s">
        <v>1048</v>
      </c>
      <c r="B183" s="254"/>
      <c r="C183" s="280" t="s">
        <v>1049</v>
      </c>
      <c r="D183" s="254"/>
      <c r="E183" s="280" t="s">
        <v>1051</v>
      </c>
      <c r="F183" s="280" t="s">
        <v>1050</v>
      </c>
    </row>
    <row r="189" spans="1:6" ht="26.5" thickBot="1" x14ac:dyDescent="0.35">
      <c r="A189" s="719" t="s">
        <v>1071</v>
      </c>
      <c r="B189" s="720"/>
      <c r="C189" s="721"/>
      <c r="D189" s="720"/>
      <c r="E189" s="721"/>
      <c r="F189" s="730"/>
    </row>
    <row r="190" spans="1:6" ht="73.5" customHeight="1" thickBot="1" x14ac:dyDescent="0.35">
      <c r="A190" s="289" t="s">
        <v>1078</v>
      </c>
      <c r="B190" s="307"/>
      <c r="C190" s="295" t="s">
        <v>1079</v>
      </c>
      <c r="D190" s="308"/>
      <c r="E190" s="245" t="s">
        <v>1093</v>
      </c>
      <c r="F190" s="308"/>
    </row>
    <row r="191" spans="1:6" ht="26" x14ac:dyDescent="0.3">
      <c r="A191" s="719" t="s">
        <v>326</v>
      </c>
      <c r="B191" s="731"/>
      <c r="C191" s="721"/>
      <c r="D191" s="731"/>
      <c r="E191" s="721"/>
      <c r="F191" s="732"/>
    </row>
    <row r="192" spans="1:6" ht="21" x14ac:dyDescent="0.3">
      <c r="A192" s="255" t="s">
        <v>604</v>
      </c>
      <c r="B192" s="256" t="s">
        <v>4</v>
      </c>
      <c r="C192" s="257" t="s">
        <v>605</v>
      </c>
      <c r="D192" s="257" t="s">
        <v>6</v>
      </c>
      <c r="E192" s="257" t="s">
        <v>7</v>
      </c>
      <c r="F192" s="258" t="s">
        <v>8</v>
      </c>
    </row>
    <row r="193" spans="1:6" ht="15.5" x14ac:dyDescent="0.35">
      <c r="A193" s="254" t="s">
        <v>1080</v>
      </c>
      <c r="B193" s="254"/>
      <c r="C193" s="282"/>
      <c r="D193" s="254"/>
      <c r="E193" s="293" t="s">
        <v>966</v>
      </c>
      <c r="F193" s="254"/>
    </row>
    <row r="194" spans="1:6" ht="15.5" x14ac:dyDescent="0.3">
      <c r="A194" s="273" t="s">
        <v>1081</v>
      </c>
      <c r="B194" s="254"/>
      <c r="C194" s="273" t="s">
        <v>1084</v>
      </c>
      <c r="D194" s="254"/>
      <c r="E194" s="273" t="s">
        <v>1094</v>
      </c>
      <c r="F194" s="273" t="s">
        <v>1086</v>
      </c>
    </row>
    <row r="195" spans="1:6" ht="15.5" x14ac:dyDescent="0.3">
      <c r="A195" s="273" t="s">
        <v>1082</v>
      </c>
      <c r="B195" s="254"/>
      <c r="C195" s="273" t="s">
        <v>1085</v>
      </c>
      <c r="D195" s="254"/>
      <c r="E195" s="273" t="s">
        <v>1095</v>
      </c>
      <c r="F195" s="273" t="s">
        <v>1087</v>
      </c>
    </row>
    <row r="196" spans="1:6" ht="15.5" x14ac:dyDescent="0.3">
      <c r="A196" s="273" t="s">
        <v>1083</v>
      </c>
      <c r="B196" s="254"/>
      <c r="C196" s="273" t="s">
        <v>1084</v>
      </c>
      <c r="D196" s="254"/>
      <c r="E196" s="273" t="s">
        <v>1096</v>
      </c>
      <c r="F196" s="273" t="s">
        <v>1088</v>
      </c>
    </row>
    <row r="197" spans="1:6" ht="15.5" x14ac:dyDescent="0.3">
      <c r="A197" s="273" t="s">
        <v>1082</v>
      </c>
      <c r="B197" s="254"/>
      <c r="C197" s="273" t="s">
        <v>1084</v>
      </c>
      <c r="D197" s="254"/>
      <c r="E197" s="273" t="s">
        <v>1097</v>
      </c>
      <c r="F197" s="273" t="s">
        <v>1088</v>
      </c>
    </row>
    <row r="198" spans="1:6" ht="15.5" x14ac:dyDescent="0.3">
      <c r="A198" s="254" t="s">
        <v>1089</v>
      </c>
      <c r="B198" s="254"/>
      <c r="C198" s="254" t="s">
        <v>1090</v>
      </c>
      <c r="D198" s="254"/>
      <c r="E198" s="280" t="s">
        <v>1098</v>
      </c>
      <c r="F198" s="280" t="s">
        <v>1005</v>
      </c>
    </row>
    <row r="199" spans="1:6" ht="15.5" x14ac:dyDescent="0.3">
      <c r="A199" s="273" t="s">
        <v>852</v>
      </c>
      <c r="B199" s="254"/>
      <c r="C199" s="273" t="s">
        <v>860</v>
      </c>
      <c r="D199" s="254"/>
      <c r="E199" s="273" t="s">
        <v>1099</v>
      </c>
      <c r="F199" s="273" t="s">
        <v>874</v>
      </c>
    </row>
    <row r="200" spans="1:6" ht="15.5" x14ac:dyDescent="0.3">
      <c r="A200" s="273" t="s">
        <v>853</v>
      </c>
      <c r="B200" s="254"/>
      <c r="C200" s="273" t="s">
        <v>860</v>
      </c>
      <c r="D200" s="254"/>
      <c r="E200" s="273" t="s">
        <v>1100</v>
      </c>
      <c r="F200" s="273" t="s">
        <v>874</v>
      </c>
    </row>
    <row r="201" spans="1:6" ht="15.5" x14ac:dyDescent="0.3">
      <c r="A201" s="273" t="s">
        <v>854</v>
      </c>
      <c r="B201" s="254"/>
      <c r="C201" s="273" t="s">
        <v>860</v>
      </c>
      <c r="D201" s="254"/>
      <c r="E201" s="273" t="s">
        <v>1101</v>
      </c>
      <c r="F201" s="273" t="s">
        <v>874</v>
      </c>
    </row>
    <row r="202" spans="1:6" ht="15.5" x14ac:dyDescent="0.3">
      <c r="A202" s="273" t="s">
        <v>855</v>
      </c>
      <c r="B202" s="254"/>
      <c r="C202" s="273" t="s">
        <v>861</v>
      </c>
      <c r="D202" s="254"/>
      <c r="E202" s="273" t="s">
        <v>1102</v>
      </c>
      <c r="F202" s="273" t="s">
        <v>874</v>
      </c>
    </row>
    <row r="203" spans="1:6" ht="15.5" x14ac:dyDescent="0.3">
      <c r="A203" s="273" t="s">
        <v>898</v>
      </c>
      <c r="B203" s="254"/>
      <c r="C203" s="273" t="s">
        <v>903</v>
      </c>
      <c r="D203" s="254"/>
      <c r="E203" s="273" t="s">
        <v>1103</v>
      </c>
      <c r="F203" s="273" t="s">
        <v>914</v>
      </c>
    </row>
    <row r="204" spans="1:6" ht="15.5" x14ac:dyDescent="0.3">
      <c r="A204" s="273" t="s">
        <v>899</v>
      </c>
      <c r="B204" s="254"/>
      <c r="C204" s="273" t="s">
        <v>904</v>
      </c>
      <c r="D204" s="254"/>
      <c r="E204" s="273" t="s">
        <v>1104</v>
      </c>
      <c r="F204" s="273" t="s">
        <v>915</v>
      </c>
    </row>
    <row r="205" spans="1:6" ht="15.5" x14ac:dyDescent="0.3">
      <c r="A205" s="273" t="s">
        <v>900</v>
      </c>
      <c r="B205" s="254"/>
      <c r="C205" s="273" t="s">
        <v>905</v>
      </c>
      <c r="D205" s="254"/>
      <c r="E205" s="273" t="s">
        <v>1105</v>
      </c>
      <c r="F205" s="273" t="s">
        <v>916</v>
      </c>
    </row>
    <row r="206" spans="1:6" ht="15.5" x14ac:dyDescent="0.3">
      <c r="A206" s="273" t="s">
        <v>992</v>
      </c>
      <c r="B206" s="254"/>
      <c r="C206" s="273" t="s">
        <v>1003</v>
      </c>
      <c r="D206" s="254"/>
      <c r="E206" s="273" t="s">
        <v>912</v>
      </c>
      <c r="F206" s="273" t="s">
        <v>1005</v>
      </c>
    </row>
    <row r="207" spans="1:6" ht="15.5" x14ac:dyDescent="0.3">
      <c r="A207" s="273" t="s">
        <v>901</v>
      </c>
      <c r="B207" s="254"/>
      <c r="C207" s="273" t="s">
        <v>907</v>
      </c>
      <c r="D207" s="254"/>
      <c r="E207" s="273" t="s">
        <v>1106</v>
      </c>
      <c r="F207" s="273" t="s">
        <v>918</v>
      </c>
    </row>
    <row r="208" spans="1:6" ht="15.5" x14ac:dyDescent="0.35">
      <c r="A208" s="254" t="s">
        <v>942</v>
      </c>
      <c r="B208" s="254"/>
      <c r="C208" s="282"/>
      <c r="D208" s="254"/>
      <c r="E208" s="254"/>
      <c r="F208" s="254"/>
    </row>
    <row r="209" spans="1:6" ht="15.5" x14ac:dyDescent="0.35">
      <c r="A209" s="254" t="s">
        <v>935</v>
      </c>
      <c r="B209" s="254"/>
      <c r="C209" s="282"/>
      <c r="D209" s="254"/>
      <c r="E209" s="254"/>
      <c r="F209" s="254"/>
    </row>
    <row r="210" spans="1:6" ht="15.5" x14ac:dyDescent="0.35">
      <c r="A210" s="254" t="s">
        <v>1091</v>
      </c>
      <c r="B210" s="254"/>
      <c r="C210" s="282"/>
      <c r="D210" s="254"/>
      <c r="E210" s="254"/>
      <c r="F210" s="254"/>
    </row>
    <row r="211" spans="1:6" ht="15.5" x14ac:dyDescent="0.35">
      <c r="A211" s="254" t="s">
        <v>1092</v>
      </c>
      <c r="B211" s="254"/>
      <c r="C211" s="282"/>
      <c r="D211" s="254"/>
      <c r="E211" s="254"/>
      <c r="F211" s="254"/>
    </row>
    <row r="218" spans="1:6" ht="26.5" thickBot="1" x14ac:dyDescent="0.35">
      <c r="A218" s="719" t="s">
        <v>1107</v>
      </c>
      <c r="B218" s="720"/>
      <c r="C218" s="721"/>
      <c r="D218" s="720"/>
      <c r="E218" s="721"/>
      <c r="F218" s="730"/>
    </row>
    <row r="219" spans="1:6" ht="37" customHeight="1" thickBot="1" x14ac:dyDescent="0.35">
      <c r="A219" s="289" t="s">
        <v>1110</v>
      </c>
      <c r="B219" s="307"/>
      <c r="C219" s="295" t="s">
        <v>1108</v>
      </c>
      <c r="D219" s="308"/>
      <c r="E219" s="245" t="s">
        <v>1109</v>
      </c>
      <c r="F219" s="308"/>
    </row>
    <row r="220" spans="1:6" ht="26" x14ac:dyDescent="0.3">
      <c r="A220" s="719" t="s">
        <v>326</v>
      </c>
      <c r="B220" s="731"/>
      <c r="C220" s="721"/>
      <c r="D220" s="731"/>
      <c r="E220" s="721"/>
      <c r="F220" s="732"/>
    </row>
    <row r="221" spans="1:6" ht="21" x14ac:dyDescent="0.3">
      <c r="A221" s="255" t="s">
        <v>604</v>
      </c>
      <c r="B221" s="256" t="s">
        <v>4</v>
      </c>
      <c r="C221" s="257" t="s">
        <v>605</v>
      </c>
      <c r="D221" s="257" t="s">
        <v>6</v>
      </c>
      <c r="E221" s="257" t="s">
        <v>7</v>
      </c>
      <c r="F221" s="258" t="s">
        <v>8</v>
      </c>
    </row>
    <row r="222" spans="1:6" ht="15.5" x14ac:dyDescent="0.3">
      <c r="A222" s="254" t="s">
        <v>799</v>
      </c>
      <c r="B222" s="254"/>
      <c r="C222" s="254" t="s">
        <v>1117</v>
      </c>
      <c r="D222" s="254">
        <f>B219</f>
        <v>0</v>
      </c>
      <c r="E222" s="254"/>
      <c r="F222" s="254"/>
    </row>
    <row r="223" spans="1:6" ht="15.5" x14ac:dyDescent="0.35">
      <c r="A223" s="254" t="s">
        <v>1111</v>
      </c>
      <c r="B223" s="254"/>
      <c r="C223" s="282"/>
      <c r="D223" s="254"/>
      <c r="E223" s="254"/>
      <c r="F223" s="254"/>
    </row>
    <row r="224" spans="1:6" ht="15.5" x14ac:dyDescent="0.3">
      <c r="A224" s="254" t="s">
        <v>1112</v>
      </c>
      <c r="B224" s="254"/>
      <c r="C224" s="254" t="s">
        <v>1116</v>
      </c>
      <c r="D224" s="254"/>
      <c r="E224" s="254"/>
      <c r="F224" s="254"/>
    </row>
    <row r="225" spans="1:6" ht="15.5" x14ac:dyDescent="0.3">
      <c r="A225" s="254" t="s">
        <v>1113</v>
      </c>
      <c r="B225" s="254"/>
      <c r="C225" s="254" t="s">
        <v>1115</v>
      </c>
      <c r="D225" s="254">
        <f>_xlfn.CEILING.MATH(B219/2)</f>
        <v>0</v>
      </c>
      <c r="E225" s="254"/>
      <c r="F225" s="254"/>
    </row>
    <row r="226" spans="1:6" ht="15.5" x14ac:dyDescent="0.3">
      <c r="A226" s="254" t="s">
        <v>841</v>
      </c>
      <c r="B226" s="254"/>
      <c r="C226" s="254" t="s">
        <v>1114</v>
      </c>
      <c r="D226" s="254">
        <f>B219*2</f>
        <v>0</v>
      </c>
      <c r="E226" s="254"/>
      <c r="F226" s="254"/>
    </row>
    <row r="227" spans="1:6" ht="15.5" x14ac:dyDescent="0.3">
      <c r="A227" s="254" t="s">
        <v>1118</v>
      </c>
      <c r="B227" s="254"/>
      <c r="C227" s="254" t="s">
        <v>1150</v>
      </c>
      <c r="D227" s="254"/>
      <c r="E227" s="254"/>
      <c r="F227" s="254"/>
    </row>
    <row r="228" spans="1:6" ht="15.5" x14ac:dyDescent="0.35">
      <c r="A228" s="254" t="s">
        <v>594</v>
      </c>
      <c r="B228" s="254"/>
      <c r="C228" s="282"/>
      <c r="D228" s="254"/>
      <c r="E228" s="254"/>
      <c r="F228" s="254"/>
    </row>
    <row r="229" spans="1:6" ht="15.5" x14ac:dyDescent="0.35">
      <c r="A229" s="254" t="s">
        <v>1119</v>
      </c>
      <c r="B229" s="254"/>
      <c r="C229" s="282"/>
      <c r="D229" s="254"/>
      <c r="E229" s="254"/>
      <c r="F229" s="254"/>
    </row>
    <row r="230" spans="1:6" ht="15.5" x14ac:dyDescent="0.35">
      <c r="A230" s="254" t="s">
        <v>1120</v>
      </c>
      <c r="B230" s="254"/>
      <c r="C230" s="282"/>
      <c r="D230" s="254"/>
      <c r="E230" s="254"/>
      <c r="F230" s="254"/>
    </row>
    <row r="231" spans="1:6" ht="15.5" x14ac:dyDescent="0.3">
      <c r="A231" s="273" t="s">
        <v>803</v>
      </c>
      <c r="B231" s="254"/>
      <c r="C231" s="273" t="s">
        <v>1084</v>
      </c>
      <c r="D231" s="254"/>
      <c r="E231" s="273" t="s">
        <v>1125</v>
      </c>
      <c r="F231" s="273" t="s">
        <v>1122</v>
      </c>
    </row>
    <row r="232" spans="1:6" ht="15.5" x14ac:dyDescent="0.3">
      <c r="A232" s="273" t="s">
        <v>1121</v>
      </c>
      <c r="B232" s="254"/>
      <c r="C232" s="273" t="s">
        <v>1084</v>
      </c>
      <c r="D232" s="254"/>
      <c r="E232" s="273" t="s">
        <v>1126</v>
      </c>
      <c r="F232" s="273" t="s">
        <v>1123</v>
      </c>
    </row>
    <row r="233" spans="1:6" ht="15.5" x14ac:dyDescent="0.3">
      <c r="A233" s="254" t="s">
        <v>1124</v>
      </c>
      <c r="B233" s="254"/>
      <c r="C233" s="298"/>
      <c r="D233" s="254"/>
      <c r="E233" s="280" t="s">
        <v>1127</v>
      </c>
      <c r="F233" s="283">
        <v>6.79</v>
      </c>
    </row>
    <row r="234" spans="1:6" ht="15.5" x14ac:dyDescent="0.3">
      <c r="A234" s="280" t="s">
        <v>807</v>
      </c>
      <c r="B234" s="254"/>
      <c r="C234" s="280" t="s">
        <v>865</v>
      </c>
      <c r="D234" s="254"/>
      <c r="E234" s="280" t="s">
        <v>1128</v>
      </c>
      <c r="F234" s="280" t="s">
        <v>876</v>
      </c>
    </row>
  </sheetData>
  <mergeCells count="17">
    <mergeCell ref="A218:F218"/>
    <mergeCell ref="A220:F220"/>
    <mergeCell ref="A109:F109"/>
    <mergeCell ref="A148:F148"/>
    <mergeCell ref="A150:F150"/>
    <mergeCell ref="A189:F189"/>
    <mergeCell ref="A191:F191"/>
    <mergeCell ref="A20:F20"/>
    <mergeCell ref="A2:F2"/>
    <mergeCell ref="A3:F3"/>
    <mergeCell ref="A4:F4"/>
    <mergeCell ref="A107:F107"/>
    <mergeCell ref="A46:F46"/>
    <mergeCell ref="A48:F48"/>
    <mergeCell ref="A59:F59"/>
    <mergeCell ref="A61:F61"/>
    <mergeCell ref="A22:F22"/>
  </mergeCells>
  <hyperlinks>
    <hyperlink ref="A3:F3" r:id="rId1" display="Special Smiles" xr:uid="{9E55EE64-6049-4BBF-9AF3-88B7EA722D9F}"/>
    <hyperlink ref="E6" r:id="rId2" xr:uid="{FBC4F2A0-43C6-44F2-9A9E-B9EDE0DB984D}"/>
    <hyperlink ref="E12" r:id="rId3" xr:uid="{C222D00B-1818-4571-9049-0505AC97E3C6}"/>
    <hyperlink ref="E13" r:id="rId4" xr:uid="{C5F0CB9D-304F-4410-8194-67568763D607}"/>
    <hyperlink ref="E113" r:id="rId5" xr:uid="{92EA57DB-845A-4641-BBD9-4F47040DF51F}"/>
    <hyperlink ref="E114" r:id="rId6" xr:uid="{BDA60605-36C4-4111-B4CA-2729A659CFE2}"/>
    <hyperlink ref="E152" r:id="rId7" xr:uid="{1C371A6A-DF43-4368-8187-BDE936CDF59C}"/>
    <hyperlink ref="E193" r:id="rId8" xr:uid="{7F38F775-ED20-4F18-9A4A-EB362E124661}"/>
    <hyperlink ref="E7" r:id="rId9" xr:uid="{403A4B4C-3699-4A03-A455-AF6736C5E073}"/>
    <hyperlink ref="E9" r:id="rId10" display="HAS Screening Manual" xr:uid="{1FD4A938-0268-4B65-9830-B5BDF23D1A16}"/>
    <hyperlink ref="E10" r:id="rId11" xr:uid="{041CB97A-6BCC-416E-AACD-294C6A522E9D}"/>
    <hyperlink ref="E8" r:id="rId12" xr:uid="{15E0D920-51D4-4835-9243-993BE67A5877}"/>
    <hyperlink ref="E9" r:id="rId13" xr:uid="{1C286670-AB86-4C3A-AF67-E1727D4E5D81}"/>
    <hyperlink ref="E14" r:id="rId14" xr:uid="{39657EE5-C298-4747-B887-B6A8EC58DCA0}"/>
    <hyperlink ref="E15" r:id="rId15" xr:uid="{9BF92956-7642-4642-A35B-C60A5582B29D}"/>
    <hyperlink ref="E16" r:id="rId16" xr:uid="{7B01F27C-A686-4710-A7CE-6708B017C8A5}"/>
    <hyperlink ref="E18" r:id="rId17" xr:uid="{8636FB47-EB1D-426D-931D-2897574075A0}"/>
    <hyperlink ref="C1" r:id="rId18" xr:uid="{D2E14E35-1FDA-448B-ACA8-30CC45E9451D}"/>
    <hyperlink ref="F1" r:id="rId19" xr:uid="{320CA5E7-D61C-41AA-A868-E7FC54AE6E42}"/>
    <hyperlink ref="D1" r:id="rId20" xr:uid="{BA01BAEB-37EA-469C-80D4-356EC2D3875F}"/>
    <hyperlink ref="E1" r:id="rId21" xr:uid="{134A5347-09AE-4552-917C-1B7967F3CF1D}"/>
  </hyperlinks>
  <pageMargins left="0.7" right="0.7" top="0.75" bottom="0.75" header="0.3" footer="0.3"/>
  <pageSetup orientation="portrait" r:id="rId22"/>
  <drawing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DDBE-C957-4982-A63D-E4111F75B146}">
  <sheetPr>
    <pageSetUpPr fitToPage="1"/>
  </sheetPr>
  <dimension ref="A1:J105"/>
  <sheetViews>
    <sheetView tabSelected="1" zoomScale="68" zoomScaleNormal="68" workbookViewId="0">
      <selection activeCell="G4" sqref="G4"/>
    </sheetView>
  </sheetViews>
  <sheetFormatPr defaultColWidth="29.69921875" defaultRowHeight="14.5" x14ac:dyDescent="0.3"/>
  <cols>
    <col min="1" max="1" width="54.69921875" customWidth="1"/>
    <col min="2" max="2" width="44" customWidth="1"/>
    <col min="3" max="3" width="47.5" style="20" customWidth="1"/>
    <col min="4" max="4" width="28.5" style="165" customWidth="1"/>
    <col min="5" max="5" width="42" style="45" customWidth="1"/>
    <col min="6" max="6" width="26" customWidth="1"/>
  </cols>
  <sheetData>
    <row r="1" spans="1:10" ht="26.25" customHeight="1" x14ac:dyDescent="0.3">
      <c r="A1" s="399" t="s">
        <v>1338</v>
      </c>
      <c r="B1" s="399"/>
      <c r="C1" s="399"/>
      <c r="D1" s="399"/>
      <c r="E1" s="399"/>
      <c r="F1" s="399"/>
    </row>
    <row r="2" spans="1:10" s="224" customFormat="1" ht="50.25" customHeight="1" x14ac:dyDescent="0.3">
      <c r="A2" s="748" t="s">
        <v>1251</v>
      </c>
      <c r="B2" s="748"/>
      <c r="C2" s="748"/>
      <c r="D2" s="748"/>
      <c r="E2" s="748"/>
      <c r="F2" s="748"/>
    </row>
    <row r="3" spans="1:10" s="12" customFormat="1" ht="21.75" customHeight="1" x14ac:dyDescent="0.3">
      <c r="A3" s="749" t="s">
        <v>466</v>
      </c>
      <c r="B3" s="749"/>
      <c r="C3" s="749"/>
      <c r="D3" s="749"/>
      <c r="E3" s="749"/>
      <c r="F3" s="749"/>
      <c r="G3"/>
      <c r="H3"/>
      <c r="I3"/>
      <c r="J3"/>
    </row>
    <row r="4" spans="1:10" s="12" customFormat="1" ht="39" customHeight="1" x14ac:dyDescent="0.3">
      <c r="A4" s="176" t="s">
        <v>3</v>
      </c>
      <c r="B4" s="177" t="s">
        <v>4</v>
      </c>
      <c r="C4" s="177" t="s">
        <v>5</v>
      </c>
      <c r="D4" s="177" t="s">
        <v>6</v>
      </c>
      <c r="E4" s="177" t="s">
        <v>7</v>
      </c>
      <c r="F4" s="178" t="s">
        <v>8</v>
      </c>
      <c r="G4"/>
      <c r="H4"/>
      <c r="I4"/>
      <c r="J4"/>
    </row>
    <row r="5" spans="1:10" ht="39.75" customHeight="1" x14ac:dyDescent="0.3">
      <c r="A5" s="750" t="s">
        <v>1210</v>
      </c>
      <c r="B5" s="403"/>
      <c r="C5" s="403"/>
      <c r="D5" s="403"/>
      <c r="E5" s="403"/>
      <c r="F5" s="403"/>
    </row>
    <row r="6" spans="1:10" ht="88.5" customHeight="1" x14ac:dyDescent="0.3">
      <c r="A6" s="231" t="s">
        <v>1313</v>
      </c>
      <c r="B6" s="135"/>
      <c r="C6" s="361" t="s">
        <v>1315</v>
      </c>
      <c r="D6" s="101">
        <v>2</v>
      </c>
      <c r="E6" s="220" t="s">
        <v>1317</v>
      </c>
      <c r="F6" s="395" t="s">
        <v>1332</v>
      </c>
    </row>
    <row r="7" spans="1:10" ht="88.5" customHeight="1" x14ac:dyDescent="0.3">
      <c r="A7" s="231" t="s">
        <v>1314</v>
      </c>
      <c r="B7" s="394"/>
      <c r="C7" s="393" t="s">
        <v>1330</v>
      </c>
      <c r="D7" s="101">
        <v>1</v>
      </c>
      <c r="E7" s="222" t="s">
        <v>1317</v>
      </c>
      <c r="F7" s="101" t="s">
        <v>1267</v>
      </c>
    </row>
    <row r="8" spans="1:10" ht="88.5" customHeight="1" x14ac:dyDescent="0.3">
      <c r="A8" s="134" t="s">
        <v>1303</v>
      </c>
      <c r="B8" s="325"/>
      <c r="C8" s="361" t="s">
        <v>1304</v>
      </c>
      <c r="D8" s="101">
        <v>1</v>
      </c>
      <c r="E8" s="330" t="s">
        <v>1334</v>
      </c>
      <c r="F8" s="101" t="s">
        <v>1336</v>
      </c>
    </row>
    <row r="9" spans="1:10" ht="88.5" customHeight="1" x14ac:dyDescent="0.3">
      <c r="A9" s="362" t="s">
        <v>1305</v>
      </c>
      <c r="B9" s="251"/>
      <c r="C9" s="997" t="s">
        <v>1333</v>
      </c>
      <c r="D9" s="101">
        <v>1</v>
      </c>
      <c r="E9" s="330" t="s">
        <v>1334</v>
      </c>
      <c r="F9" s="395" t="s">
        <v>1335</v>
      </c>
    </row>
    <row r="10" spans="1:10" ht="15" customHeight="1" x14ac:dyDescent="0.3">
      <c r="A10" s="759" t="s">
        <v>1306</v>
      </c>
      <c r="B10" s="751"/>
      <c r="C10" s="753" t="s">
        <v>1307</v>
      </c>
      <c r="D10" s="754" t="s">
        <v>684</v>
      </c>
      <c r="E10" s="755" t="s">
        <v>1337</v>
      </c>
      <c r="F10" s="758" t="s">
        <v>1331</v>
      </c>
    </row>
    <row r="11" spans="1:10" ht="14.5" customHeight="1" x14ac:dyDescent="0.3">
      <c r="A11" s="760"/>
      <c r="B11" s="752"/>
      <c r="C11" s="753"/>
      <c r="D11" s="754"/>
      <c r="E11" s="756"/>
      <c r="F11" s="758"/>
    </row>
    <row r="12" spans="1:10" ht="14.5" customHeight="1" x14ac:dyDescent="0.3">
      <c r="A12" s="760"/>
      <c r="B12" s="752"/>
      <c r="C12" s="753"/>
      <c r="D12" s="754"/>
      <c r="E12" s="756"/>
      <c r="F12" s="758"/>
    </row>
    <row r="13" spans="1:10" ht="14.5" customHeight="1" x14ac:dyDescent="0.3">
      <c r="A13" s="760"/>
      <c r="B13" s="752"/>
      <c r="C13" s="753"/>
      <c r="D13" s="754"/>
      <c r="E13" s="756"/>
      <c r="F13" s="758"/>
    </row>
    <row r="14" spans="1:10" ht="14.5" customHeight="1" x14ac:dyDescent="0.3">
      <c r="A14" s="760"/>
      <c r="B14" s="752"/>
      <c r="C14" s="753"/>
      <c r="D14" s="754"/>
      <c r="E14" s="756"/>
      <c r="F14" s="758"/>
    </row>
    <row r="15" spans="1:10" ht="14.5" customHeight="1" x14ac:dyDescent="0.3">
      <c r="A15" s="760"/>
      <c r="B15" s="752"/>
      <c r="C15" s="753"/>
      <c r="D15" s="754"/>
      <c r="E15" s="756"/>
      <c r="F15" s="758"/>
    </row>
    <row r="16" spans="1:10" ht="14.5" customHeight="1" x14ac:dyDescent="0.3">
      <c r="A16" s="760"/>
      <c r="B16" s="752"/>
      <c r="C16" s="753"/>
      <c r="D16" s="754"/>
      <c r="E16" s="756"/>
      <c r="F16" s="758"/>
    </row>
    <row r="17" spans="1:6" ht="14.5" customHeight="1" x14ac:dyDescent="0.3">
      <c r="A17" s="760"/>
      <c r="B17" s="752"/>
      <c r="C17" s="753"/>
      <c r="D17" s="754"/>
      <c r="E17" s="756"/>
      <c r="F17" s="758"/>
    </row>
    <row r="18" spans="1:6" ht="14.5" customHeight="1" x14ac:dyDescent="0.3">
      <c r="A18" s="760"/>
      <c r="B18" s="752"/>
      <c r="C18" s="753"/>
      <c r="D18" s="754"/>
      <c r="E18" s="756"/>
      <c r="F18" s="758"/>
    </row>
    <row r="19" spans="1:6" ht="14.5" customHeight="1" x14ac:dyDescent="0.3">
      <c r="A19" s="760"/>
      <c r="B19" s="752"/>
      <c r="C19" s="753"/>
      <c r="D19" s="754"/>
      <c r="E19" s="756"/>
      <c r="F19" s="758"/>
    </row>
    <row r="20" spans="1:6" ht="14.5" customHeight="1" x14ac:dyDescent="0.3">
      <c r="A20" s="760"/>
      <c r="B20" s="752"/>
      <c r="C20" s="753"/>
      <c r="D20" s="754"/>
      <c r="E20" s="756"/>
      <c r="F20" s="758"/>
    </row>
    <row r="21" spans="1:6" ht="14.5" customHeight="1" x14ac:dyDescent="0.3">
      <c r="A21" s="760"/>
      <c r="B21" s="752"/>
      <c r="C21" s="753"/>
      <c r="D21" s="754"/>
      <c r="E21" s="756"/>
      <c r="F21" s="758"/>
    </row>
    <row r="22" spans="1:6" ht="14.5" customHeight="1" x14ac:dyDescent="0.3">
      <c r="A22" s="760"/>
      <c r="B22" s="752"/>
      <c r="C22" s="753"/>
      <c r="D22" s="754"/>
      <c r="E22" s="756"/>
      <c r="F22" s="758"/>
    </row>
    <row r="23" spans="1:6" ht="14.5" customHeight="1" x14ac:dyDescent="0.3">
      <c r="A23" s="760"/>
      <c r="B23" s="752"/>
      <c r="C23" s="753"/>
      <c r="D23" s="754"/>
      <c r="E23" s="756"/>
      <c r="F23" s="758"/>
    </row>
    <row r="24" spans="1:6" ht="14.5" customHeight="1" x14ac:dyDescent="0.3">
      <c r="A24" s="760"/>
      <c r="B24" s="752"/>
      <c r="C24" s="753"/>
      <c r="D24" s="754"/>
      <c r="E24" s="756"/>
      <c r="F24" s="758"/>
    </row>
    <row r="25" spans="1:6" ht="14.5" customHeight="1" x14ac:dyDescent="0.3">
      <c r="A25" s="760"/>
      <c r="B25" s="752"/>
      <c r="C25" s="753"/>
      <c r="D25" s="754"/>
      <c r="E25" s="756"/>
      <c r="F25" s="758"/>
    </row>
    <row r="26" spans="1:6" ht="14.5" customHeight="1" x14ac:dyDescent="0.3">
      <c r="A26" s="761"/>
      <c r="B26" s="752"/>
      <c r="C26" s="753"/>
      <c r="D26" s="754"/>
      <c r="E26" s="757"/>
      <c r="F26" s="758"/>
    </row>
    <row r="27" spans="1:6" ht="72.5" customHeight="1" x14ac:dyDescent="0.3">
      <c r="A27" s="140" t="s">
        <v>776</v>
      </c>
      <c r="B27" s="125"/>
      <c r="C27" s="324" t="s">
        <v>1263</v>
      </c>
      <c r="D27" s="359" t="s">
        <v>774</v>
      </c>
      <c r="E27" s="364" t="s">
        <v>1262</v>
      </c>
      <c r="F27" s="735"/>
    </row>
    <row r="28" spans="1:6" ht="75.75" customHeight="1" x14ac:dyDescent="0.3">
      <c r="A28" s="140" t="s">
        <v>777</v>
      </c>
      <c r="B28" s="135"/>
      <c r="C28" s="129" t="s">
        <v>1237</v>
      </c>
      <c r="D28" s="223" t="s">
        <v>779</v>
      </c>
      <c r="E28" s="372" t="s">
        <v>1318</v>
      </c>
      <c r="F28" s="736"/>
    </row>
    <row r="29" spans="1:6" ht="99.75" customHeight="1" x14ac:dyDescent="0.3">
      <c r="A29" s="140" t="s">
        <v>772</v>
      </c>
      <c r="B29" s="365"/>
      <c r="C29" s="367" t="s">
        <v>1203</v>
      </c>
      <c r="D29" s="366" t="s">
        <v>773</v>
      </c>
      <c r="E29" s="240" t="s">
        <v>1197</v>
      </c>
      <c r="F29" s="736"/>
    </row>
    <row r="30" spans="1:6" ht="92.25" customHeight="1" x14ac:dyDescent="0.3">
      <c r="A30" s="299" t="s">
        <v>778</v>
      </c>
      <c r="B30" s="135"/>
      <c r="C30" s="163" t="s">
        <v>1308</v>
      </c>
      <c r="D30" s="223" t="s">
        <v>781</v>
      </c>
      <c r="E30" s="372" t="s">
        <v>1318</v>
      </c>
      <c r="F30" s="736"/>
    </row>
    <row r="31" spans="1:6" ht="96.75" customHeight="1" x14ac:dyDescent="0.3">
      <c r="A31" s="371" t="s">
        <v>782</v>
      </c>
      <c r="B31" s="368"/>
      <c r="C31" s="101" t="s">
        <v>1289</v>
      </c>
      <c r="D31" s="101" t="s">
        <v>773</v>
      </c>
      <c r="E31" s="372" t="s">
        <v>1318</v>
      </c>
      <c r="F31" s="736"/>
    </row>
    <row r="32" spans="1:6" ht="88.5" customHeight="1" x14ac:dyDescent="0.3">
      <c r="A32" s="370" t="s">
        <v>783</v>
      </c>
      <c r="B32" s="135"/>
      <c r="C32" s="101" t="s">
        <v>1290</v>
      </c>
      <c r="D32" s="101" t="s">
        <v>773</v>
      </c>
      <c r="E32" s="372" t="s">
        <v>1318</v>
      </c>
      <c r="F32" s="736"/>
    </row>
    <row r="33" spans="1:6" ht="88.5" customHeight="1" x14ac:dyDescent="0.3">
      <c r="A33" s="140" t="s">
        <v>1199</v>
      </c>
      <c r="B33" s="135"/>
      <c r="C33" s="101" t="s">
        <v>1200</v>
      </c>
      <c r="D33" s="101" t="s">
        <v>1201</v>
      </c>
      <c r="E33" s="372" t="s">
        <v>1318</v>
      </c>
      <c r="F33" s="736"/>
    </row>
    <row r="34" spans="1:6" ht="88.5" customHeight="1" x14ac:dyDescent="0.3">
      <c r="A34" s="140" t="s">
        <v>784</v>
      </c>
      <c r="B34" s="135"/>
      <c r="C34" s="101" t="s">
        <v>1288</v>
      </c>
      <c r="D34" s="101" t="s">
        <v>1260</v>
      </c>
      <c r="E34" s="372" t="s">
        <v>1318</v>
      </c>
      <c r="F34" s="736"/>
    </row>
    <row r="35" spans="1:6" ht="88.5" customHeight="1" x14ac:dyDescent="0.3">
      <c r="A35" s="140" t="s">
        <v>1309</v>
      </c>
      <c r="B35" s="135"/>
      <c r="C35" s="101" t="s">
        <v>1223</v>
      </c>
      <c r="D35" s="101" t="s">
        <v>773</v>
      </c>
      <c r="E35" s="162" t="s">
        <v>1197</v>
      </c>
      <c r="F35" s="736"/>
    </row>
    <row r="36" spans="1:6" ht="88.5" customHeight="1" x14ac:dyDescent="0.3">
      <c r="A36" s="299" t="s">
        <v>1310</v>
      </c>
      <c r="B36" s="135"/>
      <c r="C36" s="101" t="s">
        <v>1261</v>
      </c>
      <c r="D36" s="101" t="s">
        <v>1185</v>
      </c>
      <c r="E36" s="162" t="s">
        <v>775</v>
      </c>
      <c r="F36" s="736"/>
    </row>
    <row r="37" spans="1:6" ht="88.5" customHeight="1" x14ac:dyDescent="0.3">
      <c r="A37" s="253" t="s">
        <v>787</v>
      </c>
      <c r="B37" s="368"/>
      <c r="C37" s="140" t="s">
        <v>770</v>
      </c>
      <c r="D37" s="223" t="s">
        <v>781</v>
      </c>
      <c r="E37" s="162" t="s">
        <v>1197</v>
      </c>
      <c r="F37" s="736"/>
    </row>
    <row r="38" spans="1:6" ht="88.5" customHeight="1" x14ac:dyDescent="0.3">
      <c r="A38" s="369" t="s">
        <v>786</v>
      </c>
      <c r="B38" s="368"/>
      <c r="C38" s="140" t="s">
        <v>1236</v>
      </c>
      <c r="D38" s="101" t="s">
        <v>1302</v>
      </c>
      <c r="E38" s="372" t="s">
        <v>1318</v>
      </c>
      <c r="F38" s="736"/>
    </row>
    <row r="39" spans="1:6" ht="88.5" customHeight="1" x14ac:dyDescent="0.3">
      <c r="A39" s="369" t="s">
        <v>790</v>
      </c>
      <c r="B39" s="368"/>
      <c r="C39" s="140" t="s">
        <v>791</v>
      </c>
      <c r="D39" s="101" t="s">
        <v>1250</v>
      </c>
      <c r="E39" s="162" t="s">
        <v>1197</v>
      </c>
      <c r="F39" s="736"/>
    </row>
    <row r="40" spans="1:6" ht="88.5" customHeight="1" x14ac:dyDescent="0.3">
      <c r="A40" s="369" t="s">
        <v>1187</v>
      </c>
      <c r="B40" s="368"/>
      <c r="C40" s="140" t="s">
        <v>1301</v>
      </c>
      <c r="D40" s="101" t="s">
        <v>1188</v>
      </c>
      <c r="E40" s="162" t="s">
        <v>1197</v>
      </c>
      <c r="F40" s="736"/>
    </row>
    <row r="41" spans="1:6" ht="88.5" customHeight="1" x14ac:dyDescent="0.3">
      <c r="A41" s="239" t="s">
        <v>792</v>
      </c>
      <c r="B41" s="135"/>
      <c r="C41" s="140" t="s">
        <v>1291</v>
      </c>
      <c r="D41" s="101" t="s">
        <v>1249</v>
      </c>
      <c r="E41" s="162" t="s">
        <v>1197</v>
      </c>
      <c r="F41" s="736"/>
    </row>
    <row r="42" spans="1:6" ht="88.5" customHeight="1" x14ac:dyDescent="0.3">
      <c r="A42" s="369" t="s">
        <v>1224</v>
      </c>
      <c r="B42" s="368"/>
      <c r="C42" s="140" t="s">
        <v>1225</v>
      </c>
      <c r="D42" s="101" t="s">
        <v>793</v>
      </c>
      <c r="E42" s="162" t="s">
        <v>1198</v>
      </c>
      <c r="F42" s="736"/>
    </row>
    <row r="43" spans="1:6" ht="88.5" customHeight="1" x14ac:dyDescent="0.3">
      <c r="A43" s="239" t="s">
        <v>785</v>
      </c>
      <c r="B43" s="135"/>
      <c r="C43" s="140" t="s">
        <v>771</v>
      </c>
      <c r="D43" s="101" t="s">
        <v>788</v>
      </c>
      <c r="E43" s="162" t="s">
        <v>1197</v>
      </c>
      <c r="F43" s="736"/>
    </row>
    <row r="44" spans="1:6" ht="88.5" customHeight="1" x14ac:dyDescent="0.3">
      <c r="A44" s="140" t="s">
        <v>789</v>
      </c>
      <c r="B44" s="135"/>
      <c r="C44" s="146" t="s">
        <v>771</v>
      </c>
      <c r="D44" s="101">
        <v>6</v>
      </c>
      <c r="E44" s="162" t="s">
        <v>1300</v>
      </c>
      <c r="F44" s="736"/>
    </row>
    <row r="45" spans="1:6" ht="88.5" customHeight="1" x14ac:dyDescent="0.3">
      <c r="A45" s="140" t="s">
        <v>1239</v>
      </c>
      <c r="B45" s="135"/>
      <c r="C45" s="146" t="s">
        <v>1248</v>
      </c>
      <c r="D45" s="101">
        <v>6</v>
      </c>
      <c r="E45" s="162" t="s">
        <v>1240</v>
      </c>
      <c r="F45" s="736"/>
    </row>
    <row r="46" spans="1:6" ht="88.5" customHeight="1" x14ac:dyDescent="0.3">
      <c r="A46" s="140" t="s">
        <v>794</v>
      </c>
      <c r="B46" s="135"/>
      <c r="C46" s="146" t="s">
        <v>1226</v>
      </c>
      <c r="D46" s="101" t="s">
        <v>795</v>
      </c>
      <c r="E46" s="162" t="s">
        <v>1197</v>
      </c>
      <c r="F46" s="736"/>
    </row>
    <row r="47" spans="1:6" ht="88.5" customHeight="1" x14ac:dyDescent="0.3">
      <c r="A47" s="140" t="s">
        <v>1206</v>
      </c>
      <c r="B47" s="135"/>
      <c r="C47" s="146" t="s">
        <v>1207</v>
      </c>
      <c r="D47" s="101" t="s">
        <v>1235</v>
      </c>
      <c r="E47" s="162" t="s">
        <v>1208</v>
      </c>
      <c r="F47" s="736"/>
    </row>
    <row r="48" spans="1:6" ht="88.5" customHeight="1" x14ac:dyDescent="0.3">
      <c r="A48" s="140" t="s">
        <v>796</v>
      </c>
      <c r="B48" s="135"/>
      <c r="C48" s="146" t="s">
        <v>797</v>
      </c>
      <c r="D48" s="101" t="s">
        <v>798</v>
      </c>
      <c r="E48" s="372" t="s">
        <v>1318</v>
      </c>
      <c r="F48" s="736"/>
    </row>
    <row r="49" spans="1:7" ht="88.5" customHeight="1" x14ac:dyDescent="0.3">
      <c r="A49" s="140" t="s">
        <v>1190</v>
      </c>
      <c r="B49" s="135"/>
      <c r="C49" s="146" t="s">
        <v>1227</v>
      </c>
      <c r="D49" s="359" t="s">
        <v>1191</v>
      </c>
      <c r="E49" s="373" t="s">
        <v>1295</v>
      </c>
      <c r="F49" s="735"/>
    </row>
    <row r="50" spans="1:7" ht="88.5" customHeight="1" x14ac:dyDescent="0.3">
      <c r="A50" s="140" t="s">
        <v>1183</v>
      </c>
      <c r="B50" s="135"/>
      <c r="C50" s="146" t="s">
        <v>1296</v>
      </c>
      <c r="D50" s="101" t="s">
        <v>1297</v>
      </c>
      <c r="E50" s="374" t="s">
        <v>1311</v>
      </c>
      <c r="F50" s="736"/>
      <c r="G50" s="326"/>
    </row>
    <row r="51" spans="1:7" ht="88.5" customHeight="1" x14ac:dyDescent="0.3">
      <c r="A51" s="140" t="s">
        <v>1193</v>
      </c>
      <c r="B51" s="135"/>
      <c r="C51" s="316" t="s">
        <v>1228</v>
      </c>
      <c r="D51" s="319" t="s">
        <v>1229</v>
      </c>
      <c r="E51" s="238" t="s">
        <v>1252</v>
      </c>
      <c r="F51" s="736"/>
    </row>
    <row r="52" spans="1:7" ht="88.5" customHeight="1" x14ac:dyDescent="0.3">
      <c r="A52" s="140" t="s">
        <v>1238</v>
      </c>
      <c r="B52" s="360"/>
      <c r="C52" s="346" t="s">
        <v>1299</v>
      </c>
      <c r="D52" s="339" t="s">
        <v>1230</v>
      </c>
      <c r="E52" s="240" t="s">
        <v>1253</v>
      </c>
      <c r="F52" s="736"/>
    </row>
    <row r="53" spans="1:7" ht="88.5" customHeight="1" x14ac:dyDescent="0.3">
      <c r="A53" s="140" t="s">
        <v>1273</v>
      </c>
      <c r="B53" s="147"/>
      <c r="C53" s="331" t="s">
        <v>1298</v>
      </c>
      <c r="D53" s="195" t="s">
        <v>1272</v>
      </c>
      <c r="E53" s="240" t="s">
        <v>207</v>
      </c>
      <c r="F53" s="736"/>
    </row>
    <row r="54" spans="1:7" ht="88.5" customHeight="1" x14ac:dyDescent="0.3">
      <c r="A54" s="140" t="s">
        <v>1222</v>
      </c>
      <c r="B54" s="147"/>
      <c r="C54" s="358" t="s">
        <v>1220</v>
      </c>
      <c r="D54" s="101" t="s">
        <v>1221</v>
      </c>
      <c r="E54" s="240" t="s">
        <v>57</v>
      </c>
      <c r="F54" s="736"/>
    </row>
    <row r="55" spans="1:7" ht="56.5" customHeight="1" x14ac:dyDescent="0.3">
      <c r="A55" s="139" t="s">
        <v>1312</v>
      </c>
      <c r="B55" s="391" t="s">
        <v>1316</v>
      </c>
      <c r="C55" s="390" t="s">
        <v>1328</v>
      </c>
      <c r="D55" s="101" t="s">
        <v>1202</v>
      </c>
      <c r="E55" s="363" t="s">
        <v>1329</v>
      </c>
      <c r="F55" s="736"/>
    </row>
    <row r="56" spans="1:7" ht="88.5" customHeight="1" x14ac:dyDescent="0.3">
      <c r="A56" s="140" t="s">
        <v>1213</v>
      </c>
      <c r="B56" s="147"/>
      <c r="C56" s="323" t="s">
        <v>1219</v>
      </c>
      <c r="D56" s="101" t="s">
        <v>1214</v>
      </c>
      <c r="E56" s="392" t="s">
        <v>1319</v>
      </c>
      <c r="F56" s="736"/>
    </row>
    <row r="57" spans="1:7" ht="88.5" customHeight="1" x14ac:dyDescent="0.3">
      <c r="A57" s="140" t="s">
        <v>1211</v>
      </c>
      <c r="B57" s="147"/>
      <c r="C57" s="357" t="s">
        <v>1234</v>
      </c>
      <c r="D57" s="101" t="s">
        <v>30</v>
      </c>
      <c r="E57" s="320" t="s">
        <v>1211</v>
      </c>
      <c r="F57" s="736"/>
    </row>
    <row r="58" spans="1:7" ht="88.5" customHeight="1" x14ac:dyDescent="0.3">
      <c r="A58" s="140" t="s">
        <v>1212</v>
      </c>
      <c r="B58" s="135"/>
      <c r="C58" s="356" t="s">
        <v>1218</v>
      </c>
      <c r="D58" s="47" t="s">
        <v>30</v>
      </c>
      <c r="E58" s="363" t="s">
        <v>1327</v>
      </c>
      <c r="F58" s="736"/>
    </row>
    <row r="59" spans="1:7" ht="88.5" customHeight="1" x14ac:dyDescent="0.3">
      <c r="A59" s="140" t="s">
        <v>1320</v>
      </c>
      <c r="B59" s="135"/>
      <c r="C59" s="387" t="s">
        <v>1322</v>
      </c>
      <c r="D59" s="388" t="s">
        <v>1323</v>
      </c>
      <c r="E59" s="389" t="s">
        <v>1318</v>
      </c>
      <c r="F59" s="735"/>
    </row>
    <row r="60" spans="1:7" ht="99" customHeight="1" x14ac:dyDescent="0.3">
      <c r="A60" s="140" t="s">
        <v>1321</v>
      </c>
      <c r="B60" s="135"/>
      <c r="C60" s="146" t="s">
        <v>1324</v>
      </c>
      <c r="D60" s="101" t="s">
        <v>1325</v>
      </c>
      <c r="E60" s="242" t="s">
        <v>1326</v>
      </c>
      <c r="F60" s="736"/>
    </row>
    <row r="61" spans="1:7" ht="0.75" customHeight="1" x14ac:dyDescent="0.3">
      <c r="A61" s="140"/>
      <c r="B61" s="135"/>
      <c r="C61" s="101" t="s">
        <v>1184</v>
      </c>
      <c r="D61" s="101"/>
      <c r="E61" s="322" t="s">
        <v>780</v>
      </c>
      <c r="F61" s="736"/>
    </row>
    <row r="62" spans="1:7" ht="0.75" customHeight="1" x14ac:dyDescent="0.3">
      <c r="A62" s="299"/>
      <c r="B62" s="300"/>
      <c r="C62" s="129"/>
      <c r="D62" s="129"/>
      <c r="E62" s="321" t="s">
        <v>1215</v>
      </c>
      <c r="F62" s="302"/>
    </row>
    <row r="63" spans="1:7" ht="0.75" customHeight="1" x14ac:dyDescent="0.3">
      <c r="A63" s="299"/>
      <c r="B63" s="300"/>
      <c r="C63" s="129"/>
      <c r="D63" s="129"/>
      <c r="E63" s="322" t="s">
        <v>1216</v>
      </c>
      <c r="F63" s="302"/>
    </row>
    <row r="64" spans="1:7" ht="0.75" customHeight="1" x14ac:dyDescent="0.3">
      <c r="A64" s="299"/>
      <c r="B64" s="300"/>
      <c r="C64" s="129"/>
      <c r="D64" s="129"/>
      <c r="E64" s="301"/>
      <c r="F64" s="302"/>
    </row>
    <row r="65" spans="1:6" ht="0.75" customHeight="1" x14ac:dyDescent="0.3">
      <c r="A65" s="299"/>
      <c r="B65" s="300"/>
      <c r="C65" s="129"/>
      <c r="D65" s="129"/>
      <c r="E65" s="301"/>
      <c r="F65" s="302"/>
    </row>
    <row r="66" spans="1:6" ht="0.75" customHeight="1" x14ac:dyDescent="0.3">
      <c r="A66" s="299"/>
      <c r="B66" s="300"/>
      <c r="C66" s="129"/>
      <c r="D66" s="129"/>
      <c r="E66" s="301"/>
      <c r="F66" s="302"/>
    </row>
    <row r="67" spans="1:6" ht="0.75" customHeight="1" x14ac:dyDescent="0.3">
      <c r="A67" s="309"/>
      <c r="B67" s="310"/>
      <c r="C67" s="311"/>
      <c r="D67" s="311"/>
      <c r="E67" s="312"/>
      <c r="F67" s="313"/>
    </row>
    <row r="68" spans="1:6" ht="0.75" customHeight="1" x14ac:dyDescent="0.3">
      <c r="A68" s="309"/>
      <c r="B68" s="310"/>
      <c r="C68" s="311"/>
      <c r="D68" s="311"/>
      <c r="E68" s="312"/>
      <c r="F68" s="313"/>
    </row>
    <row r="69" spans="1:6" ht="45.75" customHeight="1" x14ac:dyDescent="0.3">
      <c r="A69" s="737" t="s">
        <v>106</v>
      </c>
      <c r="B69" s="738"/>
      <c r="C69" s="738"/>
      <c r="D69" s="738"/>
      <c r="E69" s="738"/>
      <c r="F69" s="739"/>
    </row>
    <row r="70" spans="1:6" ht="41.25" customHeight="1" x14ac:dyDescent="0.3">
      <c r="A70" s="231" t="s">
        <v>1129</v>
      </c>
      <c r="B70" s="232"/>
      <c r="C70" s="266" t="s">
        <v>1130</v>
      </c>
      <c r="D70" s="266" t="s">
        <v>1131</v>
      </c>
      <c r="E70" s="740" t="s">
        <v>57</v>
      </c>
      <c r="F70" s="742" t="s">
        <v>19</v>
      </c>
    </row>
    <row r="71" spans="1:6" ht="45.75" customHeight="1" x14ac:dyDescent="0.3">
      <c r="A71" s="146" t="s">
        <v>1140</v>
      </c>
      <c r="B71" s="744"/>
      <c r="C71" s="101" t="s">
        <v>1141</v>
      </c>
      <c r="D71" s="101" t="s">
        <v>1142</v>
      </c>
      <c r="E71" s="740"/>
      <c r="F71" s="742"/>
    </row>
    <row r="72" spans="1:6" ht="28.5" customHeight="1" x14ac:dyDescent="0.3">
      <c r="A72" s="146" t="s">
        <v>111</v>
      </c>
      <c r="B72" s="744"/>
      <c r="C72" s="101" t="s">
        <v>112</v>
      </c>
      <c r="D72" s="101" t="s">
        <v>113</v>
      </c>
      <c r="E72" s="740"/>
      <c r="F72" s="742"/>
    </row>
    <row r="73" spans="1:6" ht="57" customHeight="1" x14ac:dyDescent="0.3">
      <c r="A73" s="146" t="s">
        <v>500</v>
      </c>
      <c r="B73" s="744"/>
      <c r="C73" s="101" t="s">
        <v>1134</v>
      </c>
      <c r="D73" s="125" t="s">
        <v>1135</v>
      </c>
      <c r="E73" s="740"/>
      <c r="F73" s="742"/>
    </row>
    <row r="74" spans="1:6" ht="52.5" customHeight="1" x14ac:dyDescent="0.3">
      <c r="A74" s="146" t="s">
        <v>1196</v>
      </c>
      <c r="B74" s="744"/>
      <c r="C74" s="101" t="s">
        <v>1139</v>
      </c>
      <c r="D74" s="101" t="s">
        <v>119</v>
      </c>
      <c r="E74" s="740"/>
      <c r="F74" s="742"/>
    </row>
    <row r="75" spans="1:6" s="20" customFormat="1" ht="51.75" customHeight="1" x14ac:dyDescent="0.3">
      <c r="A75" s="146" t="s">
        <v>1195</v>
      </c>
      <c r="B75" s="744"/>
      <c r="C75" s="101" t="s">
        <v>1136</v>
      </c>
      <c r="D75" s="127" t="s">
        <v>122</v>
      </c>
      <c r="E75" s="740"/>
      <c r="F75" s="742"/>
    </row>
    <row r="76" spans="1:6" ht="65.25" customHeight="1" x14ac:dyDescent="0.3">
      <c r="A76" s="316" t="s">
        <v>1137</v>
      </c>
      <c r="B76" s="745"/>
      <c r="C76" s="129" t="s">
        <v>1138</v>
      </c>
      <c r="D76" s="130" t="s">
        <v>1135</v>
      </c>
      <c r="E76" s="741"/>
      <c r="F76" s="743"/>
    </row>
    <row r="77" spans="1:6" ht="65.25" customHeight="1" x14ac:dyDescent="0.3">
      <c r="A77" s="146" t="s">
        <v>126</v>
      </c>
      <c r="B77" s="147"/>
      <c r="C77" s="101" t="s">
        <v>127</v>
      </c>
      <c r="D77" s="101" t="s">
        <v>1132</v>
      </c>
      <c r="E77" s="740" t="s">
        <v>57</v>
      </c>
      <c r="F77" s="742" t="s">
        <v>19</v>
      </c>
    </row>
    <row r="78" spans="1:6" ht="65.25" customHeight="1" x14ac:dyDescent="0.3">
      <c r="A78" s="134" t="s">
        <v>1189</v>
      </c>
      <c r="B78" s="148"/>
      <c r="C78" s="266" t="s">
        <v>130</v>
      </c>
      <c r="D78" s="266" t="s">
        <v>1133</v>
      </c>
      <c r="E78" s="740"/>
      <c r="F78" s="742"/>
    </row>
    <row r="79" spans="1:6" ht="65.25" customHeight="1" x14ac:dyDescent="0.3">
      <c r="A79" s="134" t="s">
        <v>1146</v>
      </c>
      <c r="B79" s="148"/>
      <c r="C79" s="324" t="s">
        <v>1231</v>
      </c>
      <c r="D79" s="266" t="s">
        <v>1147</v>
      </c>
      <c r="E79" s="740"/>
      <c r="F79" s="742"/>
    </row>
    <row r="80" spans="1:6" ht="65.25" customHeight="1" x14ac:dyDescent="0.3">
      <c r="A80" s="146" t="s">
        <v>132</v>
      </c>
      <c r="B80" s="147"/>
      <c r="C80" s="101" t="s">
        <v>133</v>
      </c>
      <c r="D80" s="101" t="s">
        <v>134</v>
      </c>
      <c r="E80" s="740"/>
      <c r="F80" s="742"/>
    </row>
    <row r="81" spans="1:7" ht="65.25" customHeight="1" x14ac:dyDescent="0.3">
      <c r="A81" s="137" t="s">
        <v>135</v>
      </c>
      <c r="B81" s="135"/>
      <c r="C81" s="266" t="s">
        <v>1143</v>
      </c>
      <c r="D81" s="192" t="s">
        <v>1144</v>
      </c>
      <c r="E81" s="740"/>
      <c r="F81" s="742"/>
    </row>
    <row r="82" spans="1:7" ht="65.25" customHeight="1" x14ac:dyDescent="0.3">
      <c r="A82" s="149" t="s">
        <v>501</v>
      </c>
      <c r="B82" s="149"/>
      <c r="C82" s="122" t="s">
        <v>502</v>
      </c>
      <c r="D82" s="122" t="s">
        <v>134</v>
      </c>
      <c r="E82" s="123" t="s">
        <v>57</v>
      </c>
      <c r="F82" s="123" t="s">
        <v>19</v>
      </c>
    </row>
    <row r="83" spans="1:7" ht="65.25" customHeight="1" x14ac:dyDescent="0.3">
      <c r="A83" s="382" t="s">
        <v>503</v>
      </c>
      <c r="B83" s="385"/>
      <c r="C83" s="121" t="s">
        <v>127</v>
      </c>
      <c r="D83" s="380" t="s">
        <v>504</v>
      </c>
      <c r="E83" s="131" t="s">
        <v>57</v>
      </c>
      <c r="F83" s="123" t="s">
        <v>19</v>
      </c>
    </row>
    <row r="84" spans="1:7" ht="65.25" customHeight="1" x14ac:dyDescent="0.3">
      <c r="A84" s="383" t="s">
        <v>1204</v>
      </c>
      <c r="B84" s="386"/>
      <c r="C84" s="384" t="s">
        <v>1205</v>
      </c>
      <c r="D84" s="381">
        <v>2</v>
      </c>
      <c r="E84" s="379" t="s">
        <v>57</v>
      </c>
      <c r="F84" s="123" t="s">
        <v>19</v>
      </c>
    </row>
    <row r="85" spans="1:7" ht="65.25" customHeight="1" x14ac:dyDescent="0.3">
      <c r="A85" s="150" t="s">
        <v>1209</v>
      </c>
      <c r="B85" s="151"/>
      <c r="C85" s="318" t="s">
        <v>1217</v>
      </c>
      <c r="D85" s="193">
        <v>1</v>
      </c>
      <c r="E85" s="131" t="s">
        <v>57</v>
      </c>
      <c r="F85" s="123" t="s">
        <v>19</v>
      </c>
    </row>
    <row r="86" spans="1:7" ht="65.25" customHeight="1" x14ac:dyDescent="0.3">
      <c r="A86" s="150" t="s">
        <v>137</v>
      </c>
      <c r="B86" s="317" t="s">
        <v>138</v>
      </c>
      <c r="C86" s="318" t="s">
        <v>749</v>
      </c>
      <c r="D86" s="193" t="s">
        <v>139</v>
      </c>
      <c r="E86" s="131" t="s">
        <v>57</v>
      </c>
      <c r="F86" s="123" t="s">
        <v>19</v>
      </c>
    </row>
    <row r="87" spans="1:7" ht="12.75" hidden="1" customHeight="1" x14ac:dyDescent="0.3">
      <c r="A87" s="142"/>
      <c r="B87" s="141"/>
      <c r="C87" s="164"/>
      <c r="D87" s="164"/>
      <c r="E87" s="143"/>
      <c r="F87" s="141"/>
    </row>
    <row r="88" spans="1:7" ht="35.25" customHeight="1" x14ac:dyDescent="0.3">
      <c r="A88" s="746" t="s">
        <v>46</v>
      </c>
      <c r="B88" s="747"/>
      <c r="C88" s="747"/>
      <c r="D88" s="747"/>
      <c r="E88" s="747"/>
      <c r="F88" s="747"/>
    </row>
    <row r="89" spans="1:7" ht="64.5" customHeight="1" x14ac:dyDescent="0.3">
      <c r="A89" s="134" t="s">
        <v>47</v>
      </c>
      <c r="B89" s="153"/>
      <c r="C89" s="92" t="s">
        <v>48</v>
      </c>
      <c r="D89" s="154" t="s">
        <v>505</v>
      </c>
      <c r="E89" s="734" t="s">
        <v>50</v>
      </c>
      <c r="F89" s="734"/>
    </row>
    <row r="90" spans="1:7" ht="57.75" customHeight="1" x14ac:dyDescent="0.3">
      <c r="A90" s="134" t="s">
        <v>51</v>
      </c>
      <c r="B90" s="153"/>
      <c r="C90" s="125" t="s">
        <v>506</v>
      </c>
      <c r="D90" s="155" t="s">
        <v>507</v>
      </c>
      <c r="E90" s="734" t="s">
        <v>50</v>
      </c>
      <c r="F90" s="734"/>
      <c r="G90" s="243" t="s">
        <v>1244</v>
      </c>
    </row>
    <row r="91" spans="1:7" ht="57.75" customHeight="1" x14ac:dyDescent="0.3">
      <c r="A91" s="134" t="s">
        <v>587</v>
      </c>
      <c r="B91" s="153"/>
      <c r="C91" s="125" t="s">
        <v>1232</v>
      </c>
      <c r="D91" s="314" t="s">
        <v>19</v>
      </c>
      <c r="E91" s="125" t="s">
        <v>1278</v>
      </c>
      <c r="F91" s="241"/>
    </row>
    <row r="92" spans="1:7" ht="65.25" customHeight="1" x14ac:dyDescent="0.3">
      <c r="A92" s="134" t="s">
        <v>1233</v>
      </c>
      <c r="B92" s="153"/>
      <c r="C92" s="324" t="s">
        <v>1257</v>
      </c>
      <c r="D92" s="337" t="s">
        <v>1271</v>
      </c>
      <c r="E92" s="341" t="s">
        <v>1292</v>
      </c>
      <c r="F92" s="125" t="s">
        <v>1277</v>
      </c>
    </row>
    <row r="93" spans="1:7" ht="65.25" customHeight="1" x14ac:dyDescent="0.3">
      <c r="A93" s="375" t="s">
        <v>1241</v>
      </c>
      <c r="B93" s="153"/>
      <c r="C93" s="324" t="s">
        <v>1243</v>
      </c>
      <c r="D93" s="328" t="s">
        <v>1259</v>
      </c>
      <c r="E93" s="340" t="s">
        <v>1242</v>
      </c>
      <c r="F93" s="127" t="s">
        <v>1258</v>
      </c>
    </row>
    <row r="94" spans="1:7" ht="65.25" customHeight="1" x14ac:dyDescent="0.3">
      <c r="A94" s="376" t="s">
        <v>1245</v>
      </c>
      <c r="B94" s="342"/>
      <c r="C94" s="324" t="s">
        <v>1246</v>
      </c>
      <c r="D94" s="328" t="s">
        <v>1247</v>
      </c>
      <c r="E94" s="125" t="s">
        <v>1028</v>
      </c>
      <c r="F94" s="327">
        <v>6</v>
      </c>
    </row>
    <row r="95" spans="1:7" s="20" customFormat="1" ht="108" customHeight="1" x14ac:dyDescent="0.3">
      <c r="A95" s="378" t="s">
        <v>1186</v>
      </c>
      <c r="B95" s="135"/>
      <c r="C95" s="324" t="s">
        <v>1255</v>
      </c>
      <c r="D95" s="329" t="s">
        <v>1254</v>
      </c>
      <c r="E95" s="302" t="s">
        <v>1256</v>
      </c>
      <c r="F95" s="127" t="s">
        <v>19</v>
      </c>
    </row>
    <row r="96" spans="1:7" ht="107" customHeight="1" x14ac:dyDescent="0.3">
      <c r="A96" s="377" t="s">
        <v>1283</v>
      </c>
      <c r="B96" s="347"/>
      <c r="C96" s="335" t="s">
        <v>1270</v>
      </c>
      <c r="D96" s="336" t="s">
        <v>1274</v>
      </c>
      <c r="E96" s="341" t="s">
        <v>1293</v>
      </c>
      <c r="F96" s="327">
        <v>90</v>
      </c>
    </row>
    <row r="97" spans="1:6" ht="107" customHeight="1" x14ac:dyDescent="0.3">
      <c r="A97" s="377" t="s">
        <v>1284</v>
      </c>
      <c r="B97" s="347"/>
      <c r="C97" s="335" t="s">
        <v>1282</v>
      </c>
      <c r="D97" s="336" t="s">
        <v>1281</v>
      </c>
      <c r="E97" s="160" t="s">
        <v>1268</v>
      </c>
      <c r="F97" s="327" t="s">
        <v>1276</v>
      </c>
    </row>
    <row r="98" spans="1:6" ht="107" customHeight="1" x14ac:dyDescent="0.3">
      <c r="A98" s="334" t="s">
        <v>1279</v>
      </c>
      <c r="B98" s="125"/>
      <c r="C98" s="335" t="s">
        <v>1275</v>
      </c>
      <c r="D98" s="336" t="s">
        <v>1280</v>
      </c>
      <c r="E98" s="160" t="s">
        <v>1268</v>
      </c>
      <c r="F98" s="338" t="s">
        <v>1287</v>
      </c>
    </row>
    <row r="99" spans="1:6" ht="49.5" customHeight="1" x14ac:dyDescent="0.3">
      <c r="A99" s="733" t="s">
        <v>568</v>
      </c>
      <c r="B99" s="733"/>
      <c r="C99" s="733"/>
      <c r="D99" s="733"/>
      <c r="E99" s="733"/>
      <c r="F99" s="733"/>
    </row>
    <row r="100" spans="1:6" ht="103.5" customHeight="1" x14ac:dyDescent="0.3">
      <c r="A100" s="139" t="s">
        <v>569</v>
      </c>
      <c r="B100" s="125"/>
      <c r="C100" s="335" t="s">
        <v>1285</v>
      </c>
      <c r="D100" s="159" t="s">
        <v>571</v>
      </c>
      <c r="E100" s="160" t="s">
        <v>99</v>
      </c>
      <c r="F100" s="127" t="s">
        <v>19</v>
      </c>
    </row>
    <row r="101" spans="1:6" ht="57.5" customHeight="1" x14ac:dyDescent="0.3">
      <c r="A101" s="348" t="s">
        <v>572</v>
      </c>
      <c r="B101" s="125"/>
      <c r="C101" s="335" t="s">
        <v>1286</v>
      </c>
      <c r="D101" s="353" t="s">
        <v>15</v>
      </c>
      <c r="E101" s="160" t="s">
        <v>99</v>
      </c>
      <c r="F101" s="127" t="s">
        <v>19</v>
      </c>
    </row>
    <row r="102" spans="1:6" ht="57.5" customHeight="1" x14ac:dyDescent="0.3">
      <c r="A102" s="14"/>
      <c r="B102" s="349"/>
      <c r="C102" s="350" t="s">
        <v>1294</v>
      </c>
      <c r="D102" s="352"/>
      <c r="E102" s="351"/>
      <c r="F102" s="355"/>
    </row>
    <row r="103" spans="1:6" ht="90.75" customHeight="1" x14ac:dyDescent="0.3">
      <c r="A103" s="346" t="s">
        <v>1264</v>
      </c>
      <c r="B103" s="345"/>
      <c r="C103" s="101" t="s">
        <v>1265</v>
      </c>
      <c r="D103" s="354"/>
      <c r="E103" s="343" t="s">
        <v>1266</v>
      </c>
      <c r="F103" s="344" t="s">
        <v>1269</v>
      </c>
    </row>
    <row r="104" spans="1:6" ht="90.75" customHeight="1" x14ac:dyDescent="0.3">
      <c r="B104" s="332"/>
      <c r="C104" s="333"/>
      <c r="D104" s="333"/>
    </row>
    <row r="105" spans="1:6" x14ac:dyDescent="0.45">
      <c r="A105" s="42"/>
      <c r="B105" s="42"/>
      <c r="D105" s="20"/>
      <c r="E105" s="44"/>
      <c r="F105" s="42"/>
    </row>
  </sheetData>
  <mergeCells count="23">
    <mergeCell ref="A1:F1"/>
    <mergeCell ref="A2:F2"/>
    <mergeCell ref="A3:F3"/>
    <mergeCell ref="A5:F5"/>
    <mergeCell ref="B10:B26"/>
    <mergeCell ref="C10:C26"/>
    <mergeCell ref="D10:D26"/>
    <mergeCell ref="E10:E26"/>
    <mergeCell ref="F10:F26"/>
    <mergeCell ref="A10:A26"/>
    <mergeCell ref="A99:F99"/>
    <mergeCell ref="E90:F90"/>
    <mergeCell ref="F27:F28"/>
    <mergeCell ref="F29:F31"/>
    <mergeCell ref="F32:F61"/>
    <mergeCell ref="A69:F69"/>
    <mergeCell ref="E70:E76"/>
    <mergeCell ref="F70:F76"/>
    <mergeCell ref="B71:B76"/>
    <mergeCell ref="E77:E81"/>
    <mergeCell ref="F77:F81"/>
    <mergeCell ref="A88:F88"/>
    <mergeCell ref="E89:F89"/>
  </mergeCells>
  <hyperlinks>
    <hyperlink ref="A2" r:id="rId1" display="mailto:healthpromotion@specialolympics.org" xr:uid="{F70725B0-81AD-4C9E-A0DC-16334C408F90}"/>
    <hyperlink ref="A2:F2" r:id="rId2" display="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ontact Opening Eyes Practice Manager for additional Guidance" xr:uid="{1BC38343-31AA-4811-9997-871C77A1E79A}"/>
    <hyperlink ref="E61" r:id="rId3" display="https://nam11.safelinks.protection.outlook.com/?url=https%3A%2F%2Fapp.smartsheet.com%2Fb%2Fform%2F731dd0fed0174ddaa2750f362967d1a5&amp;data=05%7C01%7Csstein%40specialolympics.org%7Cfa352d9cf9c74f87c47608daadeabaa2%7C46006f380a1c41bb9fc405eb7afe1225%7C1%7C0%7C638013520939623512%7CUnknown%7CTWFpbGZsb3d8eyJWIjoiMC4wLjAwMDAiLCJQIjoiV2luMzIiLCJBTiI6Ik1haWwiLCJXVCI6Mn0%3D%7C3000%7C%7C%7C&amp;sdata=6oY9LYlqIjJOS1I5viR6e%2BgqjEP1bnz3UmMe3gvMj%2BY%3D&amp;reserved=0" xr:uid="{1038DA0B-454C-4315-8425-125E7C601E87}"/>
    <hyperlink ref="E63" r:id="rId4" display="https://nam11.safelinks.protection.outlook.com/?url=https%3A%2F%2Fapp.smartsheet.com%2Fb%2Fform%2Fa0648245f6114c5f8e34ac9971d7acea&amp;data=05%7C01%7Csstein%40specialolympics.org%7C0abe56fa4cca44bdb17908db167242e2%7C46006f380a1c41bb9fc405eb7afe1225%7C1%7C0%7C638128452265164250%7CUnknown%7CTWFpbGZsb3d8eyJWIjoiMC4wLjAwMDAiLCJQIjoiV2luMzIiLCJBTiI6Ik1haWwiLCJXVCI6Mn0%3D%7C3000%7C%7C%7C&amp;sdata=h%2Fsf6Um8TG73TFTvauDnHoUj%2FSsMyBV6mLGL1mIsY20%3D&amp;reserved=0" xr:uid="{5B1DF2E8-E54F-4B56-AB5D-6679BC846373}"/>
    <hyperlink ref="E7" r:id="rId5" xr:uid="{1C8ADA96-B43D-4D7C-A5EC-2ABA3B710A86}"/>
    <hyperlink ref="E6" r:id="rId6" xr:uid="{8FFE95E9-201F-49A7-B01C-B8B03454E5EF}"/>
    <hyperlink ref="E28" r:id="rId7" xr:uid="{FADE9A6E-E519-49DF-83F6-D8B3EB937202}"/>
    <hyperlink ref="E30" r:id="rId8" xr:uid="{255FEB65-7894-4C1C-A800-029EC970E7AD}"/>
    <hyperlink ref="E31" r:id="rId9" xr:uid="{AEE6ABC5-476C-459A-9182-626699228FF4}"/>
    <hyperlink ref="E32" r:id="rId10" xr:uid="{4D46A21B-D10C-4DE6-BC4A-F4C5251ABAB2}"/>
    <hyperlink ref="E33" r:id="rId11" xr:uid="{0092526E-5B56-430D-AF37-42A406358524}"/>
    <hyperlink ref="E34" r:id="rId12" xr:uid="{1867C968-BB25-40F5-BECE-F1A2BEE37C3A}"/>
    <hyperlink ref="E38" r:id="rId13" xr:uid="{8D151503-F7D2-47A1-9DB9-FAD67A824593}"/>
    <hyperlink ref="E56" r:id="rId14" xr:uid="{47C747FD-9AB0-4CB0-A808-26612EA86F9A}"/>
    <hyperlink ref="E57" r:id="rId15" xr:uid="{4335975A-5DDF-4B48-9CEB-F7436F9BED2F}"/>
    <hyperlink ref="E48" r:id="rId16" xr:uid="{E796BBD7-E697-47E8-B04B-317F255800BB}"/>
    <hyperlink ref="E59" r:id="rId17" xr:uid="{79345B55-F798-46A0-A7F5-23DFD0DDAFD6}"/>
    <hyperlink ref="E60" r:id="rId18" xr:uid="{13BB1A2D-D5C1-49BB-8540-E7D4DADC0332}"/>
    <hyperlink ref="E58" r:id="rId19" xr:uid="{2D8E437A-9FF7-4AF9-A1AD-917037563212}"/>
    <hyperlink ref="E55" r:id="rId20" xr:uid="{053E42A1-611D-40B1-B36C-630CC38D382E}"/>
  </hyperlinks>
  <pageMargins left="0.25" right="0.25" top="0.75" bottom="0.75" header="0.3" footer="0.3"/>
  <pageSetup fitToHeight="0" orientation="landscape" r:id="rId21"/>
  <drawing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D0199-5EBA-4707-BBE1-C9EE8AF11346}">
  <sheetPr>
    <pageSetUpPr fitToPage="1"/>
  </sheetPr>
  <dimension ref="A1:DM46"/>
  <sheetViews>
    <sheetView topLeftCell="A3" zoomScale="67" zoomScaleNormal="67" workbookViewId="0">
      <selection activeCell="C45" sqref="C45"/>
    </sheetView>
  </sheetViews>
  <sheetFormatPr defaultColWidth="29.69921875" defaultRowHeight="14.5" x14ac:dyDescent="0.3"/>
  <cols>
    <col min="1" max="1" width="54.69921875" customWidth="1"/>
    <col min="2" max="2" width="46.69921875" customWidth="1"/>
    <col min="3" max="3" width="47.5" style="20" customWidth="1"/>
    <col min="4" max="4" width="28.5" style="165" customWidth="1"/>
    <col min="5" max="5" width="42" style="45" customWidth="1"/>
    <col min="6" max="6" width="35.296875" customWidth="1"/>
  </cols>
  <sheetData>
    <row r="1" spans="1:117" ht="26.25" customHeight="1" x14ac:dyDescent="0.3">
      <c r="A1" s="399" t="s">
        <v>0</v>
      </c>
      <c r="B1" s="399"/>
      <c r="C1" s="399"/>
      <c r="D1" s="399"/>
      <c r="E1" s="399"/>
      <c r="F1" s="399"/>
    </row>
    <row r="2" spans="1:117" s="52" customFormat="1" ht="42.5" customHeight="1" x14ac:dyDescent="0.3">
      <c r="A2" s="766" t="s">
        <v>1037</v>
      </c>
      <c r="B2" s="767"/>
      <c r="C2" s="767"/>
      <c r="D2" s="767"/>
      <c r="E2" s="767"/>
      <c r="F2" s="767"/>
    </row>
    <row r="3" spans="1:117" ht="51" customHeight="1" x14ac:dyDescent="0.3">
      <c r="A3" s="768" t="s">
        <v>597</v>
      </c>
      <c r="B3" s="769"/>
      <c r="C3" s="769"/>
      <c r="D3" s="769"/>
      <c r="E3" s="769"/>
      <c r="F3" s="769"/>
    </row>
    <row r="4" spans="1:117" s="11" customFormat="1" ht="39" customHeight="1" x14ac:dyDescent="0.3">
      <c r="A4" s="175" t="s">
        <v>3</v>
      </c>
      <c r="B4" s="173" t="s">
        <v>4</v>
      </c>
      <c r="C4" s="173" t="s">
        <v>5</v>
      </c>
      <c r="D4" s="173" t="s">
        <v>6</v>
      </c>
      <c r="E4" s="173" t="s">
        <v>7</v>
      </c>
      <c r="F4" s="174" t="s">
        <v>8</v>
      </c>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2"/>
      <c r="CV4" s="292"/>
      <c r="CW4" s="292"/>
      <c r="CX4" s="292"/>
      <c r="CY4" s="292"/>
      <c r="CZ4" s="292"/>
      <c r="DA4" s="292"/>
      <c r="DB4" s="292"/>
      <c r="DC4" s="292"/>
      <c r="DD4" s="292"/>
      <c r="DE4" s="292"/>
      <c r="DF4" s="292"/>
      <c r="DG4" s="292"/>
      <c r="DH4" s="292"/>
      <c r="DI4" s="292"/>
      <c r="DJ4" s="292"/>
      <c r="DK4" s="292"/>
      <c r="DL4" s="292"/>
      <c r="DM4" s="292"/>
    </row>
    <row r="5" spans="1:117" ht="39" customHeight="1" x14ac:dyDescent="0.3">
      <c r="A5" s="764" t="s">
        <v>970</v>
      </c>
      <c r="B5" s="764"/>
      <c r="C5" s="764"/>
      <c r="D5" s="764"/>
      <c r="E5" s="764"/>
      <c r="F5" s="764"/>
    </row>
    <row r="6" spans="1:117" ht="88.5" customHeight="1" x14ac:dyDescent="0.3">
      <c r="A6" s="134" t="s">
        <v>723</v>
      </c>
      <c r="B6" s="135"/>
      <c r="C6" s="221" t="s">
        <v>725</v>
      </c>
      <c r="D6" s="101" t="s">
        <v>30</v>
      </c>
      <c r="E6" s="222" t="s">
        <v>724</v>
      </c>
      <c r="F6" s="101" t="s">
        <v>972</v>
      </c>
    </row>
    <row r="7" spans="1:117" ht="88.5" customHeight="1" x14ac:dyDescent="0.3">
      <c r="A7" s="134" t="s">
        <v>732</v>
      </c>
      <c r="B7" s="135"/>
      <c r="C7" s="221" t="s">
        <v>726</v>
      </c>
      <c r="D7" s="101" t="s">
        <v>30</v>
      </c>
      <c r="E7" s="222" t="s">
        <v>724</v>
      </c>
      <c r="F7" s="101" t="s">
        <v>971</v>
      </c>
    </row>
    <row r="8" spans="1:117" ht="88.5" customHeight="1" x14ac:dyDescent="0.3">
      <c r="A8" s="134" t="s">
        <v>733</v>
      </c>
      <c r="B8" s="135"/>
      <c r="C8" s="233" t="s">
        <v>755</v>
      </c>
      <c r="D8" s="101" t="s">
        <v>727</v>
      </c>
      <c r="E8" s="222" t="s">
        <v>724</v>
      </c>
      <c r="F8" s="101" t="s">
        <v>974</v>
      </c>
    </row>
    <row r="9" spans="1:117" ht="88.5" customHeight="1" x14ac:dyDescent="0.3">
      <c r="A9" s="134" t="s">
        <v>730</v>
      </c>
      <c r="B9" s="135"/>
      <c r="C9" s="221" t="s">
        <v>736</v>
      </c>
      <c r="D9" s="223" t="s">
        <v>728</v>
      </c>
      <c r="E9" s="222" t="s">
        <v>977</v>
      </c>
      <c r="F9" s="101" t="s">
        <v>978</v>
      </c>
    </row>
    <row r="10" spans="1:117" ht="88.5" customHeight="1" x14ac:dyDescent="0.3">
      <c r="A10" s="231" t="s">
        <v>962</v>
      </c>
      <c r="B10" s="135"/>
      <c r="C10" s="221" t="s">
        <v>736</v>
      </c>
      <c r="D10" s="223" t="s">
        <v>728</v>
      </c>
      <c r="E10" s="222" t="s">
        <v>729</v>
      </c>
      <c r="F10" s="101" t="s">
        <v>979</v>
      </c>
    </row>
    <row r="11" spans="1:117" ht="102" customHeight="1" x14ac:dyDescent="0.3">
      <c r="A11" s="231" t="s">
        <v>735</v>
      </c>
      <c r="B11" s="135"/>
      <c r="C11" s="221" t="s">
        <v>734</v>
      </c>
      <c r="D11" s="223" t="s">
        <v>752</v>
      </c>
      <c r="E11" s="235" t="s">
        <v>761</v>
      </c>
      <c r="F11" s="101" t="s">
        <v>19</v>
      </c>
    </row>
    <row r="12" spans="1:117" ht="51.5" customHeight="1" x14ac:dyDescent="0.3">
      <c r="A12" s="764" t="s">
        <v>969</v>
      </c>
      <c r="B12" s="764"/>
      <c r="C12" s="764"/>
      <c r="D12" s="764"/>
      <c r="E12" s="764"/>
      <c r="F12" s="764"/>
    </row>
    <row r="13" spans="1:117" ht="88" customHeight="1" x14ac:dyDescent="0.3">
      <c r="A13" s="134" t="s">
        <v>598</v>
      </c>
      <c r="B13" s="225"/>
      <c r="C13" s="221" t="s">
        <v>722</v>
      </c>
      <c r="D13" s="101">
        <v>2</v>
      </c>
      <c r="E13" s="226" t="s">
        <v>731</v>
      </c>
      <c r="F13" s="101" t="s">
        <v>13</v>
      </c>
    </row>
    <row r="14" spans="1:117" ht="50.5" customHeight="1" x14ac:dyDescent="0.3">
      <c r="A14" s="134" t="s">
        <v>763</v>
      </c>
      <c r="B14" s="225"/>
      <c r="C14" s="266" t="s">
        <v>754</v>
      </c>
      <c r="D14" s="101" t="s">
        <v>760</v>
      </c>
      <c r="E14" s="270" t="s">
        <v>763</v>
      </c>
      <c r="F14" s="269" t="s">
        <v>769</v>
      </c>
    </row>
    <row r="15" spans="1:117" ht="50" customHeight="1" x14ac:dyDescent="0.3">
      <c r="A15" s="134" t="s">
        <v>738</v>
      </c>
      <c r="B15" s="225"/>
      <c r="C15" s="266" t="s">
        <v>754</v>
      </c>
      <c r="D15" s="101" t="s">
        <v>30</v>
      </c>
      <c r="E15" s="268" t="s">
        <v>765</v>
      </c>
      <c r="F15" s="267" t="s">
        <v>767</v>
      </c>
    </row>
    <row r="16" spans="1:117" ht="50" customHeight="1" x14ac:dyDescent="0.3">
      <c r="A16" s="134" t="s">
        <v>739</v>
      </c>
      <c r="B16" s="225"/>
      <c r="C16" s="266" t="s">
        <v>754</v>
      </c>
      <c r="D16" s="101" t="s">
        <v>742</v>
      </c>
      <c r="E16" s="270" t="s">
        <v>762</v>
      </c>
      <c r="F16" s="51" t="s">
        <v>759</v>
      </c>
    </row>
    <row r="17" spans="1:6" ht="50.5" customHeight="1" x14ac:dyDescent="0.3">
      <c r="A17" s="134" t="s">
        <v>750</v>
      </c>
      <c r="B17" s="225"/>
      <c r="C17" s="266" t="s">
        <v>754</v>
      </c>
      <c r="D17" s="101">
        <v>1</v>
      </c>
      <c r="E17" s="297" t="s">
        <v>99</v>
      </c>
      <c r="F17" s="101" t="s">
        <v>13</v>
      </c>
    </row>
    <row r="18" spans="1:6" ht="50.5" customHeight="1" x14ac:dyDescent="0.3">
      <c r="A18" s="134" t="s">
        <v>751</v>
      </c>
      <c r="B18" s="225"/>
      <c r="C18" s="266" t="s">
        <v>754</v>
      </c>
      <c r="D18" s="101">
        <v>1</v>
      </c>
      <c r="E18" s="297" t="s">
        <v>99</v>
      </c>
      <c r="F18" s="101" t="s">
        <v>13</v>
      </c>
    </row>
    <row r="19" spans="1:6" ht="50.5" customHeight="1" x14ac:dyDescent="0.3">
      <c r="A19" s="134" t="s">
        <v>746</v>
      </c>
      <c r="B19" s="225"/>
      <c r="C19" s="266" t="s">
        <v>749</v>
      </c>
      <c r="D19" s="101" t="s">
        <v>747</v>
      </c>
      <c r="E19" s="297" t="s">
        <v>99</v>
      </c>
      <c r="F19" s="101" t="s">
        <v>13</v>
      </c>
    </row>
    <row r="20" spans="1:6" ht="50.5" customHeight="1" x14ac:dyDescent="0.3">
      <c r="A20" s="134" t="s">
        <v>748</v>
      </c>
      <c r="B20" s="225"/>
      <c r="C20" s="266" t="s">
        <v>749</v>
      </c>
      <c r="D20" s="101" t="s">
        <v>30</v>
      </c>
      <c r="E20" s="268" t="s">
        <v>766</v>
      </c>
      <c r="F20" s="267" t="s">
        <v>768</v>
      </c>
    </row>
    <row r="21" spans="1:6" ht="50.5" customHeight="1" x14ac:dyDescent="0.3">
      <c r="A21" s="134" t="s">
        <v>744</v>
      </c>
      <c r="B21" s="225"/>
      <c r="C21" s="266" t="s">
        <v>754</v>
      </c>
      <c r="D21" s="101" t="s">
        <v>753</v>
      </c>
      <c r="E21" s="268" t="s">
        <v>764</v>
      </c>
      <c r="F21" s="267" t="s">
        <v>767</v>
      </c>
    </row>
    <row r="22" spans="1:6" ht="50.5" customHeight="1" x14ac:dyDescent="0.3">
      <c r="A22" s="134" t="s">
        <v>740</v>
      </c>
      <c r="B22" s="225"/>
      <c r="C22" s="266" t="s">
        <v>749</v>
      </c>
      <c r="D22" s="101" t="s">
        <v>745</v>
      </c>
      <c r="E22" s="268" t="s">
        <v>740</v>
      </c>
      <c r="F22" s="267" t="s">
        <v>769</v>
      </c>
    </row>
    <row r="23" spans="1:6" ht="50.5" customHeight="1" x14ac:dyDescent="0.3">
      <c r="A23" s="134" t="s">
        <v>741</v>
      </c>
      <c r="B23" s="225"/>
      <c r="C23" s="266" t="s">
        <v>749</v>
      </c>
      <c r="D23" s="101" t="s">
        <v>743</v>
      </c>
      <c r="E23" s="270" t="s">
        <v>741</v>
      </c>
      <c r="F23" s="269" t="s">
        <v>769</v>
      </c>
    </row>
    <row r="24" spans="1:6" ht="50.5" customHeight="1" x14ac:dyDescent="0.3">
      <c r="A24" s="134" t="s">
        <v>47</v>
      </c>
      <c r="B24" s="153"/>
      <c r="C24" s="92" t="s">
        <v>48</v>
      </c>
      <c r="D24" s="154" t="s">
        <v>505</v>
      </c>
      <c r="E24" s="734" t="s">
        <v>50</v>
      </c>
      <c r="F24" s="734"/>
    </row>
    <row r="25" spans="1:6" ht="50.5" customHeight="1" x14ac:dyDescent="0.3">
      <c r="A25" s="134" t="s">
        <v>51</v>
      </c>
      <c r="B25" s="153"/>
      <c r="C25" s="125" t="s">
        <v>506</v>
      </c>
      <c r="D25" s="155" t="s">
        <v>507</v>
      </c>
      <c r="E25" s="734" t="s">
        <v>50</v>
      </c>
      <c r="F25" s="734"/>
    </row>
    <row r="26" spans="1:6" ht="50.5" customHeight="1" x14ac:dyDescent="0.3">
      <c r="A26" s="134" t="s">
        <v>54</v>
      </c>
      <c r="B26" s="153"/>
      <c r="C26" s="92" t="s">
        <v>55</v>
      </c>
      <c r="D26" s="155" t="s">
        <v>56</v>
      </c>
      <c r="E26" s="125" t="s">
        <v>57</v>
      </c>
      <c r="F26" s="127" t="s">
        <v>19</v>
      </c>
    </row>
    <row r="27" spans="1:6" ht="58.5" customHeight="1" x14ac:dyDescent="0.3">
      <c r="A27" s="764" t="s">
        <v>968</v>
      </c>
      <c r="B27" s="764"/>
      <c r="C27" s="764"/>
      <c r="D27" s="764"/>
      <c r="E27" s="764"/>
      <c r="F27" s="764"/>
    </row>
    <row r="28" spans="1:6" ht="27.75" customHeight="1" x14ac:dyDescent="0.3">
      <c r="A28" s="144" t="s">
        <v>757</v>
      </c>
      <c r="B28" s="744"/>
      <c r="C28" s="101" t="s">
        <v>110</v>
      </c>
      <c r="D28" s="101">
        <v>24</v>
      </c>
      <c r="E28" s="740"/>
      <c r="F28" s="742"/>
    </row>
    <row r="29" spans="1:6" ht="32.5" customHeight="1" x14ac:dyDescent="0.3">
      <c r="A29" s="144" t="s">
        <v>758</v>
      </c>
      <c r="B29" s="744"/>
      <c r="C29" s="101" t="s">
        <v>112</v>
      </c>
      <c r="D29" s="101" t="s">
        <v>113</v>
      </c>
      <c r="E29" s="740"/>
      <c r="F29" s="742"/>
    </row>
    <row r="30" spans="1:6" ht="32" customHeight="1" x14ac:dyDescent="0.3">
      <c r="A30" s="144" t="s">
        <v>500</v>
      </c>
      <c r="B30" s="744"/>
      <c r="C30" s="101" t="s">
        <v>737</v>
      </c>
      <c r="D30" s="125" t="s">
        <v>116</v>
      </c>
      <c r="E30" s="740"/>
      <c r="F30" s="742"/>
    </row>
    <row r="31" spans="1:6" ht="32.5" customHeight="1" x14ac:dyDescent="0.3">
      <c r="A31" s="144" t="s">
        <v>117</v>
      </c>
      <c r="B31" s="744"/>
      <c r="C31" s="101" t="s">
        <v>118</v>
      </c>
      <c r="D31" s="101" t="s">
        <v>119</v>
      </c>
      <c r="E31" s="740"/>
      <c r="F31" s="742"/>
    </row>
    <row r="32" spans="1:6" s="20" customFormat="1" ht="32.5" customHeight="1" x14ac:dyDescent="0.3">
      <c r="A32" s="144" t="s">
        <v>120</v>
      </c>
      <c r="B32" s="744"/>
      <c r="C32" s="101" t="s">
        <v>121</v>
      </c>
      <c r="D32" s="127" t="s">
        <v>122</v>
      </c>
      <c r="E32" s="740"/>
      <c r="F32" s="742"/>
    </row>
    <row r="33" spans="1:6" ht="32.5" customHeight="1" x14ac:dyDescent="0.3">
      <c r="A33" s="145" t="s">
        <v>123</v>
      </c>
      <c r="B33" s="744"/>
      <c r="C33" s="129" t="s">
        <v>124</v>
      </c>
      <c r="D33" s="130" t="s">
        <v>125</v>
      </c>
      <c r="E33" s="740"/>
      <c r="F33" s="742"/>
    </row>
    <row r="34" spans="1:6" ht="79.5" customHeight="1" x14ac:dyDescent="0.3">
      <c r="A34" s="146" t="s">
        <v>126</v>
      </c>
      <c r="B34" s="227"/>
      <c r="C34" s="101" t="s">
        <v>127</v>
      </c>
      <c r="D34" s="101" t="s">
        <v>128</v>
      </c>
      <c r="E34" s="740" t="s">
        <v>57</v>
      </c>
      <c r="F34" s="742" t="s">
        <v>19</v>
      </c>
    </row>
    <row r="35" spans="1:6" ht="79" customHeight="1" x14ac:dyDescent="0.3">
      <c r="A35" s="134" t="s">
        <v>129</v>
      </c>
      <c r="B35" s="228"/>
      <c r="C35" s="221" t="s">
        <v>130</v>
      </c>
      <c r="D35" s="221" t="s">
        <v>131</v>
      </c>
      <c r="E35" s="740"/>
      <c r="F35" s="742"/>
    </row>
    <row r="36" spans="1:6" ht="92.25" customHeight="1" x14ac:dyDescent="0.3">
      <c r="A36" s="146" t="s">
        <v>132</v>
      </c>
      <c r="B36" s="227"/>
      <c r="C36" s="101" t="s">
        <v>133</v>
      </c>
      <c r="D36" s="101">
        <v>10</v>
      </c>
      <c r="E36" s="740"/>
      <c r="F36" s="742"/>
    </row>
    <row r="37" spans="1:6" ht="65.25" customHeight="1" x14ac:dyDescent="0.3">
      <c r="A37" s="137" t="s">
        <v>135</v>
      </c>
      <c r="B37" s="225"/>
      <c r="C37" s="266" t="s">
        <v>1145</v>
      </c>
      <c r="D37" s="192" t="s">
        <v>19</v>
      </c>
      <c r="E37" s="740"/>
      <c r="F37" s="742"/>
    </row>
    <row r="38" spans="1:6" ht="85.5" customHeight="1" x14ac:dyDescent="0.3">
      <c r="A38" s="149" t="s">
        <v>501</v>
      </c>
      <c r="B38" s="149"/>
      <c r="C38" s="122" t="s">
        <v>502</v>
      </c>
      <c r="D38" s="122" t="s">
        <v>134</v>
      </c>
      <c r="E38" s="123" t="s">
        <v>57</v>
      </c>
      <c r="F38" s="123" t="s">
        <v>19</v>
      </c>
    </row>
    <row r="39" spans="1:6" ht="118.5" customHeight="1" x14ac:dyDescent="0.3">
      <c r="A39" s="150" t="s">
        <v>503</v>
      </c>
      <c r="B39" s="229"/>
      <c r="C39" s="230" t="s">
        <v>127</v>
      </c>
      <c r="D39" s="193" t="s">
        <v>504</v>
      </c>
      <c r="E39" s="131" t="s">
        <v>57</v>
      </c>
      <c r="F39" s="123" t="s">
        <v>19</v>
      </c>
    </row>
    <row r="40" spans="1:6" ht="86.25" customHeight="1" x14ac:dyDescent="0.3">
      <c r="A40" s="152" t="s">
        <v>137</v>
      </c>
      <c r="B40" s="420" t="s">
        <v>138</v>
      </c>
      <c r="C40" s="420"/>
      <c r="D40" s="163" t="s">
        <v>139</v>
      </c>
      <c r="E40" s="131" t="s">
        <v>57</v>
      </c>
      <c r="F40" s="123" t="s">
        <v>19</v>
      </c>
    </row>
    <row r="41" spans="1:6" ht="49.5" customHeight="1" x14ac:dyDescent="0.3">
      <c r="A41" s="765" t="s">
        <v>568</v>
      </c>
      <c r="B41" s="765"/>
      <c r="C41" s="765"/>
      <c r="D41" s="765"/>
      <c r="E41" s="765"/>
      <c r="F41" s="765"/>
    </row>
    <row r="42" spans="1:6" ht="103.5" customHeight="1" x14ac:dyDescent="0.3">
      <c r="A42" s="139" t="s">
        <v>569</v>
      </c>
      <c r="B42" s="125"/>
      <c r="C42" s="266" t="s">
        <v>1034</v>
      </c>
      <c r="D42" s="159" t="s">
        <v>571</v>
      </c>
      <c r="E42" s="160" t="s">
        <v>99</v>
      </c>
      <c r="F42" s="127" t="s">
        <v>19</v>
      </c>
    </row>
    <row r="43" spans="1:6" ht="65.25" customHeight="1" x14ac:dyDescent="0.3">
      <c r="A43" s="158" t="s">
        <v>572</v>
      </c>
      <c r="B43" s="125"/>
      <c r="C43" s="266" t="s">
        <v>1034</v>
      </c>
      <c r="D43" s="315" t="s">
        <v>19</v>
      </c>
      <c r="E43" s="160" t="s">
        <v>99</v>
      </c>
      <c r="F43" s="127" t="s">
        <v>19</v>
      </c>
    </row>
    <row r="44" spans="1:6" ht="56.25" customHeight="1" x14ac:dyDescent="0.3">
      <c r="A44" s="762" t="s">
        <v>1036</v>
      </c>
      <c r="B44" s="763"/>
      <c r="C44" s="763"/>
      <c r="D44" s="763"/>
      <c r="E44" s="763"/>
      <c r="F44" s="763"/>
    </row>
    <row r="45" spans="1:6" ht="90.75" customHeight="1" x14ac:dyDescent="0.3">
      <c r="A45" s="146" t="s">
        <v>756</v>
      </c>
      <c r="B45" s="133"/>
      <c r="C45" s="101"/>
      <c r="E45" s="125"/>
      <c r="F45" s="219"/>
    </row>
    <row r="46" spans="1:6" x14ac:dyDescent="0.45">
      <c r="A46" s="42"/>
      <c r="B46" s="42"/>
      <c r="D46" s="20"/>
      <c r="E46" s="44"/>
      <c r="F46" s="42"/>
    </row>
  </sheetData>
  <mergeCells count="16">
    <mergeCell ref="A1:F1"/>
    <mergeCell ref="A2:F2"/>
    <mergeCell ref="A3:F3"/>
    <mergeCell ref="A5:F5"/>
    <mergeCell ref="B40:C40"/>
    <mergeCell ref="E28:E33"/>
    <mergeCell ref="F28:F33"/>
    <mergeCell ref="B28:B33"/>
    <mergeCell ref="E34:E37"/>
    <mergeCell ref="F34:F37"/>
    <mergeCell ref="A27:F27"/>
    <mergeCell ref="A44:F44"/>
    <mergeCell ref="E25:F25"/>
    <mergeCell ref="A12:F12"/>
    <mergeCell ref="E24:F24"/>
    <mergeCell ref="A41:F41"/>
  </mergeCells>
  <hyperlinks>
    <hyperlink ref="A2" r:id="rId1" display="mailto:healthpromotion@specialolympics.org" xr:uid="{D30B9642-D77C-4669-A9CB-33D5DA16E85B}"/>
    <hyperlink ref="A2:F2" r:id="rId2" display="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ontact Strong Minds Practice Manager for additional Guidance" xr:uid="{6B5392A4-8841-49EC-8E1C-277181FC58B5}"/>
    <hyperlink ref="E6" r:id="rId3" display="https://app.smartsheet.com/b/form/d36042c785404d7e9a46c05735fa4136 " xr:uid="{F5A4C0F3-7ABB-473E-B337-3A057FB394FB}"/>
    <hyperlink ref="E7" r:id="rId4" display="https://app.smartsheet.com/b/form/d36042c785404d7e9a46c05735fa4136 " xr:uid="{6413EA9E-8C9F-4774-BE4D-B793E768BEE6}"/>
    <hyperlink ref="E8" r:id="rId5" display="https://app.smartsheet.com/b/form/d36042c785404d7e9a46c05735fa4136 " xr:uid="{D3551116-A0AD-48A3-BEED-24077072F3EE}"/>
    <hyperlink ref="E9" r:id="rId6" display="https://app.smartsheet.com/b/form/d36042c785404d7e9a46c05735fa4136 " xr:uid="{4D2E44E0-0E8C-4E1E-B45F-DFDE71388DB6}"/>
    <hyperlink ref="E10" r:id="rId7" display="https://app.smartsheet.com/b/form/d36042c785404d7e9a46c05735fa4136 " xr:uid="{FC34E392-7CE2-4C4A-BB7A-6E3EED4CCDF4}"/>
    <hyperlink ref="E15" r:id="rId8" display="https://media.specialolympics.org/resources/health/disciplines/strongminds/Strong-Minds-Strategies-for-Stress-2018.pdf?_ga=2.200947246.1653806808.1681823127-1693204703.1632231545" xr:uid="{231EDDFB-265F-4A94-94C0-9BC858DBCB34}"/>
    <hyperlink ref="E23" r:id="rId9" display="https://media.specialolympics.org/resources/health/disciplines/strongminds/Strong-Minds-Tips-for-Stress-Coachs-Guide.pdf?_ga=2.136520944.1183945460.1681856073-1487521797.1680721604" xr:uid="{67318A0D-9C0E-4B23-A16A-3D6E9903E5AC}"/>
    <hyperlink ref="E22" r:id="rId10" display="https://media.specialolympics.org/resources/health/disciplines/strongminds/Strong-Minds-Pledge-Cards-2018.pdf?_ga=2.171111200.1653806808.1681823127-1693204703.1632231545" xr:uid="{0EC26645-9512-44F5-B779-216E29263E06}"/>
    <hyperlink ref="E20" r:id="rId11" display="https://media.specialolympics.org/resources/health/disciplines/strongminds/Strong-Minds-YA-Activity-Cards-08-2020.pdf?_ga=2.199400110.1653806808.1681823127-1693204703.1632231545" xr:uid="{75456DA4-BCD0-495D-ADA1-D60A24C85EC8}"/>
    <hyperlink ref="E21" r:id="rId12" display="https://dotorg.brightspotcdn.com/4a/7a/e35aa7124d429498c6f18dbe6e51/strongminds-exercise-handout.pdf" xr:uid="{0A88A432-5021-45C4-8E6B-C243FE086B53}"/>
    <hyperlink ref="E16" r:id="rId13" display="https://media.specialolympics.org/resources/health/disciplines/strongminds/Strong-Minds-Picture Board.pdf?_ga=2.219301977.1183945460.1681856073-1487521797.1680721604" xr:uid="{C04268E5-AB3A-4D5D-9433-ACF708E3799E}"/>
    <hyperlink ref="E13" r:id="rId14" location="strong-minds" display="https://resources.specialolympics.org/marketing-and-communications/special-olympics-brand/health-branding-graphics/strong-minds-graphics?locale=en - strong-minds" xr:uid="{52BFEC86-3DF8-442C-A6AE-FC2A0FC2CB4A}"/>
    <hyperlink ref="E14" r:id="rId15" display="https://media.specialolympics.org/resources/health/disciplines/strongminds/Strong-Minds-Station-Signs.pdf?_ga=2.204658448.1653806808.1681823127-1693204703.1632231545" xr:uid="{6CB4DE79-4759-4758-8DAA-9EFF01EBAAB4}"/>
  </hyperlinks>
  <pageMargins left="0.25" right="0.25" top="0.75" bottom="0.75" header="0.3" footer="0.3"/>
  <pageSetup fitToHeight="0" orientation="landscape"/>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79E41-C099-463A-AF56-FCBD82F99211}">
  <sheetPr>
    <pageSetUpPr fitToPage="1"/>
  </sheetPr>
  <dimension ref="A1:F89"/>
  <sheetViews>
    <sheetView topLeftCell="A4" workbookViewId="0">
      <selection activeCell="C84" sqref="C84:C88"/>
    </sheetView>
  </sheetViews>
  <sheetFormatPr defaultColWidth="29.69921875" defaultRowHeight="14.5" x14ac:dyDescent="0.3"/>
  <cols>
    <col min="1" max="1" width="54.69921875" customWidth="1"/>
    <col min="2" max="2" width="44" customWidth="1"/>
    <col min="3" max="3" width="47.5" style="20" customWidth="1"/>
    <col min="4" max="4" width="28.5" style="165" customWidth="1"/>
    <col min="5" max="5" width="42" style="45" customWidth="1"/>
    <col min="6" max="6" width="26" customWidth="1"/>
  </cols>
  <sheetData>
    <row r="1" spans="1:6" ht="26.25" customHeight="1" x14ac:dyDescent="0.3">
      <c r="A1" s="399" t="s">
        <v>0</v>
      </c>
      <c r="B1" s="399"/>
      <c r="C1" s="399"/>
      <c r="D1" s="399"/>
      <c r="E1" s="399"/>
      <c r="F1" s="399"/>
    </row>
    <row r="2" spans="1:6" s="52" customFormat="1" ht="50.25" customHeight="1" x14ac:dyDescent="0.3">
      <c r="A2" s="770" t="s">
        <v>465</v>
      </c>
      <c r="B2" s="770"/>
      <c r="C2" s="770"/>
      <c r="D2" s="770"/>
      <c r="E2" s="770"/>
      <c r="F2" s="770"/>
    </row>
    <row r="3" spans="1:6" ht="21.75" customHeight="1" x14ac:dyDescent="0.3">
      <c r="A3" s="771" t="s">
        <v>599</v>
      </c>
      <c r="B3" s="771"/>
      <c r="C3" s="771"/>
      <c r="D3" s="771"/>
      <c r="E3" s="771"/>
      <c r="F3" s="771"/>
    </row>
    <row r="4" spans="1:6" s="120" customFormat="1" ht="39" customHeight="1" x14ac:dyDescent="0.3">
      <c r="A4" s="117" t="s">
        <v>3</v>
      </c>
      <c r="B4" s="118" t="s">
        <v>4</v>
      </c>
      <c r="C4" s="118" t="s">
        <v>5</v>
      </c>
      <c r="D4" s="118" t="s">
        <v>6</v>
      </c>
      <c r="E4" s="118" t="s">
        <v>7</v>
      </c>
      <c r="F4" s="119" t="s">
        <v>8</v>
      </c>
    </row>
    <row r="5" spans="1:6" ht="39.75" customHeight="1" x14ac:dyDescent="0.3">
      <c r="A5" s="750" t="s">
        <v>467</v>
      </c>
      <c r="B5" s="403"/>
      <c r="C5" s="403"/>
      <c r="D5" s="403"/>
      <c r="E5" s="403"/>
      <c r="F5" s="403"/>
    </row>
    <row r="6" spans="1:6" ht="88.5" customHeight="1" x14ac:dyDescent="0.3">
      <c r="A6" s="134" t="s">
        <v>600</v>
      </c>
      <c r="B6" s="135"/>
      <c r="C6" s="92" t="s">
        <v>468</v>
      </c>
      <c r="D6" s="101">
        <v>2</v>
      </c>
      <c r="E6" s="136" t="s">
        <v>469</v>
      </c>
      <c r="F6" s="101" t="s">
        <v>13</v>
      </c>
    </row>
    <row r="7" spans="1:6" ht="15" customHeight="1" x14ac:dyDescent="0.3">
      <c r="A7" s="137" t="s">
        <v>470</v>
      </c>
      <c r="B7" s="752" t="s">
        <v>15</v>
      </c>
      <c r="C7" s="754" t="s">
        <v>471</v>
      </c>
      <c r="D7" s="754" t="s">
        <v>17</v>
      </c>
      <c r="E7" s="755" t="s">
        <v>472</v>
      </c>
      <c r="F7" s="758" t="s">
        <v>19</v>
      </c>
    </row>
    <row r="8" spans="1:6" x14ac:dyDescent="0.3">
      <c r="A8" s="126" t="s">
        <v>20</v>
      </c>
      <c r="B8" s="752"/>
      <c r="C8" s="754"/>
      <c r="D8" s="754"/>
      <c r="E8" s="756"/>
      <c r="F8" s="758"/>
    </row>
    <row r="9" spans="1:6" x14ac:dyDescent="0.3">
      <c r="A9" s="126" t="s">
        <v>473</v>
      </c>
      <c r="B9" s="752"/>
      <c r="C9" s="754"/>
      <c r="D9" s="754"/>
      <c r="E9" s="756"/>
      <c r="F9" s="758"/>
    </row>
    <row r="10" spans="1:6" x14ac:dyDescent="0.3">
      <c r="A10" s="126" t="s">
        <v>474</v>
      </c>
      <c r="B10" s="752"/>
      <c r="C10" s="754"/>
      <c r="D10" s="754"/>
      <c r="E10" s="756"/>
      <c r="F10" s="758"/>
    </row>
    <row r="11" spans="1:6" x14ac:dyDescent="0.3">
      <c r="A11" s="126" t="s">
        <v>475</v>
      </c>
      <c r="B11" s="752"/>
      <c r="C11" s="754"/>
      <c r="D11" s="754"/>
      <c r="E11" s="756"/>
      <c r="F11" s="758"/>
    </row>
    <row r="12" spans="1:6" x14ac:dyDescent="0.3">
      <c r="A12" s="126" t="s">
        <v>476</v>
      </c>
      <c r="B12" s="752"/>
      <c r="C12" s="754"/>
      <c r="D12" s="754"/>
      <c r="E12" s="756"/>
      <c r="F12" s="758"/>
    </row>
    <row r="13" spans="1:6" x14ac:dyDescent="0.3">
      <c r="A13" s="126" t="s">
        <v>477</v>
      </c>
      <c r="B13" s="752"/>
      <c r="C13" s="754"/>
      <c r="D13" s="754"/>
      <c r="E13" s="756"/>
      <c r="F13" s="758"/>
    </row>
    <row r="14" spans="1:6" x14ac:dyDescent="0.3">
      <c r="A14" s="126" t="s">
        <v>27</v>
      </c>
      <c r="B14" s="752"/>
      <c r="C14" s="754"/>
      <c r="D14" s="754"/>
      <c r="E14" s="756"/>
      <c r="F14" s="758"/>
    </row>
    <row r="15" spans="1:6" x14ac:dyDescent="0.3">
      <c r="A15" s="138"/>
      <c r="B15" s="752"/>
      <c r="C15" s="754"/>
      <c r="D15" s="754"/>
      <c r="E15" s="757"/>
      <c r="F15" s="758"/>
    </row>
    <row r="16" spans="1:6" ht="75" customHeight="1" x14ac:dyDescent="0.3">
      <c r="A16" s="139" t="s">
        <v>478</v>
      </c>
      <c r="B16" s="135"/>
      <c r="C16" s="101" t="s">
        <v>29</v>
      </c>
      <c r="D16" s="101" t="s">
        <v>30</v>
      </c>
      <c r="E16" s="162" t="s">
        <v>479</v>
      </c>
      <c r="F16" s="736" t="s">
        <v>32</v>
      </c>
    </row>
    <row r="17" spans="1:6" ht="66" customHeight="1" x14ac:dyDescent="0.3">
      <c r="A17" s="140" t="s">
        <v>33</v>
      </c>
      <c r="B17" s="125" t="s">
        <v>480</v>
      </c>
      <c r="C17" s="92" t="s">
        <v>35</v>
      </c>
      <c r="D17" s="101" t="s">
        <v>17</v>
      </c>
      <c r="E17" s="162" t="s">
        <v>481</v>
      </c>
      <c r="F17" s="736"/>
    </row>
    <row r="18" spans="1:6" ht="75.75" customHeight="1" x14ac:dyDescent="0.3">
      <c r="A18" s="140" t="s">
        <v>482</v>
      </c>
      <c r="B18" s="135"/>
      <c r="C18" s="101" t="s">
        <v>483</v>
      </c>
      <c r="D18" s="101" t="s">
        <v>30</v>
      </c>
      <c r="E18" s="162" t="s">
        <v>484</v>
      </c>
      <c r="F18" s="736"/>
    </row>
    <row r="19" spans="1:6" ht="99.75" customHeight="1" x14ac:dyDescent="0.3">
      <c r="A19" s="140" t="s">
        <v>485</v>
      </c>
      <c r="B19" s="135"/>
      <c r="C19" s="101" t="s">
        <v>486</v>
      </c>
      <c r="D19" s="101" t="s">
        <v>487</v>
      </c>
      <c r="E19" s="162" t="s">
        <v>484</v>
      </c>
      <c r="F19" s="736" t="s">
        <v>32</v>
      </c>
    </row>
    <row r="20" spans="1:6" ht="92.25" customHeight="1" x14ac:dyDescent="0.3">
      <c r="A20" s="140" t="s">
        <v>488</v>
      </c>
      <c r="B20" s="135"/>
      <c r="C20" s="101" t="s">
        <v>489</v>
      </c>
      <c r="D20" s="101" t="s">
        <v>490</v>
      </c>
      <c r="E20" s="162" t="s">
        <v>484</v>
      </c>
      <c r="F20" s="736"/>
    </row>
    <row r="21" spans="1:6" ht="96.75" customHeight="1" x14ac:dyDescent="0.3">
      <c r="A21" s="140" t="s">
        <v>491</v>
      </c>
      <c r="B21" s="135"/>
      <c r="C21" s="101" t="s">
        <v>492</v>
      </c>
      <c r="D21" s="101" t="s">
        <v>493</v>
      </c>
      <c r="E21" s="162" t="s">
        <v>484</v>
      </c>
      <c r="F21" s="736"/>
    </row>
    <row r="22" spans="1:6" ht="88.5" customHeight="1" x14ac:dyDescent="0.3">
      <c r="A22" s="140" t="s">
        <v>494</v>
      </c>
      <c r="B22" s="135"/>
      <c r="C22" s="101" t="s">
        <v>495</v>
      </c>
      <c r="D22" s="101" t="s">
        <v>496</v>
      </c>
      <c r="E22" s="162" t="s">
        <v>484</v>
      </c>
      <c r="F22" s="736" t="s">
        <v>32</v>
      </c>
    </row>
    <row r="23" spans="1:6" ht="119.25" customHeight="1" x14ac:dyDescent="0.3">
      <c r="A23" s="140" t="s">
        <v>497</v>
      </c>
      <c r="B23" s="135"/>
      <c r="C23" s="101" t="s">
        <v>498</v>
      </c>
      <c r="D23" s="101" t="s">
        <v>496</v>
      </c>
      <c r="E23" s="162" t="s">
        <v>484</v>
      </c>
      <c r="F23" s="736"/>
    </row>
    <row r="24" spans="1:6" ht="0.75" customHeight="1" x14ac:dyDescent="0.3">
      <c r="A24" s="140"/>
      <c r="B24" s="135"/>
      <c r="C24" s="101"/>
      <c r="D24" s="101"/>
      <c r="E24" s="162"/>
      <c r="F24" s="736"/>
    </row>
    <row r="25" spans="1:6" ht="45.75" customHeight="1" x14ac:dyDescent="0.3">
      <c r="A25" s="774" t="s">
        <v>106</v>
      </c>
      <c r="B25" s="775"/>
      <c r="C25" s="775"/>
      <c r="D25" s="775"/>
      <c r="E25" s="775"/>
      <c r="F25" s="775"/>
    </row>
    <row r="26" spans="1:6" ht="41.25" customHeight="1" x14ac:dyDescent="0.3">
      <c r="A26" s="128" t="s">
        <v>107</v>
      </c>
      <c r="B26" s="413" t="s">
        <v>108</v>
      </c>
      <c r="C26" s="413"/>
      <c r="D26" s="413"/>
      <c r="E26" s="740" t="s">
        <v>57</v>
      </c>
      <c r="F26" s="742" t="s">
        <v>19</v>
      </c>
    </row>
    <row r="27" spans="1:6" ht="45.75" customHeight="1" x14ac:dyDescent="0.3">
      <c r="A27" s="144" t="s">
        <v>499</v>
      </c>
      <c r="B27" s="744"/>
      <c r="C27" s="101" t="s">
        <v>110</v>
      </c>
      <c r="D27" s="101">
        <v>24</v>
      </c>
      <c r="E27" s="740"/>
      <c r="F27" s="742"/>
    </row>
    <row r="28" spans="1:6" ht="28.5" customHeight="1" x14ac:dyDescent="0.3">
      <c r="A28" s="144" t="s">
        <v>111</v>
      </c>
      <c r="B28" s="744"/>
      <c r="C28" s="101" t="s">
        <v>112</v>
      </c>
      <c r="D28" s="101" t="s">
        <v>113</v>
      </c>
      <c r="E28" s="740"/>
      <c r="F28" s="742"/>
    </row>
    <row r="29" spans="1:6" ht="57" customHeight="1" x14ac:dyDescent="0.3">
      <c r="A29" s="144" t="s">
        <v>500</v>
      </c>
      <c r="B29" s="744"/>
      <c r="C29" s="101" t="s">
        <v>115</v>
      </c>
      <c r="D29" s="125" t="s">
        <v>116</v>
      </c>
      <c r="E29" s="740"/>
      <c r="F29" s="742"/>
    </row>
    <row r="30" spans="1:6" ht="52.5" customHeight="1" x14ac:dyDescent="0.3">
      <c r="A30" s="144" t="s">
        <v>117</v>
      </c>
      <c r="B30" s="744"/>
      <c r="C30" s="101" t="s">
        <v>118</v>
      </c>
      <c r="D30" s="101" t="s">
        <v>119</v>
      </c>
      <c r="E30" s="740"/>
      <c r="F30" s="742"/>
    </row>
    <row r="31" spans="1:6" s="20" customFormat="1" ht="51.75" customHeight="1" x14ac:dyDescent="0.3">
      <c r="A31" s="144" t="s">
        <v>120</v>
      </c>
      <c r="B31" s="744"/>
      <c r="C31" s="101" t="s">
        <v>121</v>
      </c>
      <c r="D31" s="127" t="s">
        <v>122</v>
      </c>
      <c r="E31" s="740"/>
      <c r="F31" s="742"/>
    </row>
    <row r="32" spans="1:6" ht="65.25" customHeight="1" x14ac:dyDescent="0.3">
      <c r="A32" s="145" t="s">
        <v>123</v>
      </c>
      <c r="B32" s="745"/>
      <c r="C32" s="129" t="s">
        <v>124</v>
      </c>
      <c r="D32" s="130" t="s">
        <v>125</v>
      </c>
      <c r="E32" s="741"/>
      <c r="F32" s="743"/>
    </row>
    <row r="33" spans="1:6" ht="65.25" customHeight="1" x14ac:dyDescent="0.3">
      <c r="A33" s="146" t="s">
        <v>126</v>
      </c>
      <c r="B33" s="147"/>
      <c r="C33" s="101" t="s">
        <v>127</v>
      </c>
      <c r="D33" s="101" t="s">
        <v>128</v>
      </c>
      <c r="E33" s="740" t="s">
        <v>57</v>
      </c>
      <c r="F33" s="742" t="s">
        <v>19</v>
      </c>
    </row>
    <row r="34" spans="1:6" ht="65.25" customHeight="1" x14ac:dyDescent="0.3">
      <c r="A34" s="134" t="s">
        <v>129</v>
      </c>
      <c r="B34" s="148"/>
      <c r="C34" s="92" t="s">
        <v>130</v>
      </c>
      <c r="D34" s="92" t="s">
        <v>131</v>
      </c>
      <c r="E34" s="740"/>
      <c r="F34" s="742"/>
    </row>
    <row r="35" spans="1:6" ht="65.25" customHeight="1" x14ac:dyDescent="0.3">
      <c r="A35" s="146" t="s">
        <v>132</v>
      </c>
      <c r="B35" s="147"/>
      <c r="C35" s="101" t="s">
        <v>133</v>
      </c>
      <c r="D35" s="101" t="s">
        <v>134</v>
      </c>
      <c r="E35" s="740"/>
      <c r="F35" s="742"/>
    </row>
    <row r="36" spans="1:6" ht="65.25" customHeight="1" x14ac:dyDescent="0.3">
      <c r="A36" s="137" t="s">
        <v>135</v>
      </c>
      <c r="B36" s="135"/>
      <c r="C36" s="92" t="s">
        <v>136</v>
      </c>
      <c r="D36" s="192">
        <v>1</v>
      </c>
      <c r="E36" s="740"/>
      <c r="F36" s="742"/>
    </row>
    <row r="37" spans="1:6" ht="65.25" customHeight="1" x14ac:dyDescent="0.3">
      <c r="A37" s="149" t="s">
        <v>501</v>
      </c>
      <c r="B37" s="149"/>
      <c r="C37" s="122" t="s">
        <v>502</v>
      </c>
      <c r="D37" s="122" t="s">
        <v>134</v>
      </c>
      <c r="E37" s="123" t="s">
        <v>57</v>
      </c>
      <c r="F37" s="123" t="s">
        <v>19</v>
      </c>
    </row>
    <row r="38" spans="1:6" ht="65.25" customHeight="1" x14ac:dyDescent="0.3">
      <c r="A38" s="150" t="s">
        <v>503</v>
      </c>
      <c r="B38" s="151"/>
      <c r="C38" s="121" t="s">
        <v>127</v>
      </c>
      <c r="D38" s="193" t="s">
        <v>504</v>
      </c>
      <c r="E38" s="131" t="s">
        <v>57</v>
      </c>
      <c r="F38" s="123" t="s">
        <v>19</v>
      </c>
    </row>
    <row r="39" spans="1:6" ht="63.75" customHeight="1" x14ac:dyDescent="0.3">
      <c r="A39" s="152" t="s">
        <v>137</v>
      </c>
      <c r="B39" s="420" t="s">
        <v>138</v>
      </c>
      <c r="C39" s="420"/>
      <c r="D39" s="163" t="s">
        <v>139</v>
      </c>
      <c r="E39" s="131" t="s">
        <v>57</v>
      </c>
      <c r="F39" s="123" t="s">
        <v>19</v>
      </c>
    </row>
    <row r="40" spans="1:6" ht="12.75" hidden="1" customHeight="1" x14ac:dyDescent="0.3">
      <c r="A40" s="142"/>
      <c r="B40" s="141"/>
      <c r="C40" s="164"/>
      <c r="D40" s="164"/>
      <c r="E40" s="143"/>
      <c r="F40" s="141"/>
    </row>
    <row r="41" spans="1:6" ht="35.25" customHeight="1" x14ac:dyDescent="0.3">
      <c r="A41" s="746" t="s">
        <v>46</v>
      </c>
      <c r="B41" s="747"/>
      <c r="C41" s="747"/>
      <c r="D41" s="747"/>
      <c r="E41" s="747"/>
      <c r="F41" s="747"/>
    </row>
    <row r="42" spans="1:6" ht="64.5" customHeight="1" x14ac:dyDescent="0.3">
      <c r="A42" s="134" t="s">
        <v>47</v>
      </c>
      <c r="B42" s="153"/>
      <c r="C42" s="92" t="s">
        <v>48</v>
      </c>
      <c r="D42" s="154" t="s">
        <v>505</v>
      </c>
      <c r="E42" s="734" t="s">
        <v>50</v>
      </c>
      <c r="F42" s="734"/>
    </row>
    <row r="43" spans="1:6" ht="57.75" customHeight="1" x14ac:dyDescent="0.3">
      <c r="A43" s="134" t="s">
        <v>51</v>
      </c>
      <c r="B43" s="153"/>
      <c r="C43" s="125" t="s">
        <v>506</v>
      </c>
      <c r="D43" s="155" t="s">
        <v>507</v>
      </c>
      <c r="E43" s="734" t="s">
        <v>50</v>
      </c>
      <c r="F43" s="734"/>
    </row>
    <row r="44" spans="1:6" ht="65.25" customHeight="1" x14ac:dyDescent="0.3">
      <c r="A44" s="134" t="s">
        <v>54</v>
      </c>
      <c r="B44" s="153"/>
      <c r="C44" s="92" t="s">
        <v>55</v>
      </c>
      <c r="D44" s="155" t="s">
        <v>56</v>
      </c>
      <c r="E44" s="125" t="s">
        <v>57</v>
      </c>
      <c r="F44" s="127" t="s">
        <v>19</v>
      </c>
    </row>
    <row r="45" spans="1:6" ht="60" customHeight="1" x14ac:dyDescent="0.3">
      <c r="A45" s="139" t="s">
        <v>508</v>
      </c>
      <c r="B45" s="135"/>
      <c r="C45" s="92" t="s">
        <v>509</v>
      </c>
      <c r="D45" s="155" t="s">
        <v>134</v>
      </c>
      <c r="E45" s="172" t="s">
        <v>99</v>
      </c>
      <c r="F45" s="127" t="s">
        <v>19</v>
      </c>
    </row>
    <row r="46" spans="1:6" ht="74.25" customHeight="1" x14ac:dyDescent="0.3">
      <c r="A46" s="139" t="s">
        <v>510</v>
      </c>
      <c r="B46" s="135"/>
      <c r="C46" s="92" t="s">
        <v>511</v>
      </c>
      <c r="D46" s="155" t="s">
        <v>512</v>
      </c>
      <c r="E46" s="172" t="s">
        <v>99</v>
      </c>
      <c r="F46" s="127" t="s">
        <v>19</v>
      </c>
    </row>
    <row r="47" spans="1:6" ht="69" customHeight="1" x14ac:dyDescent="0.3">
      <c r="A47" s="139" t="s">
        <v>513</v>
      </c>
      <c r="B47" s="135"/>
      <c r="C47" s="92" t="s">
        <v>514</v>
      </c>
      <c r="D47" s="155" t="s">
        <v>515</v>
      </c>
      <c r="E47" s="172" t="s">
        <v>516</v>
      </c>
      <c r="F47" s="127" t="s">
        <v>19</v>
      </c>
    </row>
    <row r="48" spans="1:6" ht="75.75" customHeight="1" x14ac:dyDescent="0.3">
      <c r="A48" s="139" t="s">
        <v>517</v>
      </c>
      <c r="B48" s="135"/>
      <c r="C48" s="92" t="s">
        <v>518</v>
      </c>
      <c r="D48" s="155" t="s">
        <v>515</v>
      </c>
      <c r="E48" s="172" t="s">
        <v>99</v>
      </c>
      <c r="F48" s="127" t="s">
        <v>19</v>
      </c>
    </row>
    <row r="49" spans="1:6" ht="56.25" customHeight="1" x14ac:dyDescent="0.3">
      <c r="A49" s="139" t="s">
        <v>519</v>
      </c>
      <c r="B49" s="135"/>
      <c r="C49" s="92" t="s">
        <v>520</v>
      </c>
      <c r="D49" s="155" t="s">
        <v>134</v>
      </c>
      <c r="E49" s="172" t="s">
        <v>99</v>
      </c>
      <c r="F49" s="127" t="s">
        <v>19</v>
      </c>
    </row>
    <row r="50" spans="1:6" ht="94.5" customHeight="1" x14ac:dyDescent="0.3">
      <c r="A50" s="139" t="s">
        <v>521</v>
      </c>
      <c r="B50" s="135"/>
      <c r="C50" s="92" t="s">
        <v>522</v>
      </c>
      <c r="D50" s="155" t="s">
        <v>523</v>
      </c>
      <c r="E50" s="157" t="s">
        <v>524</v>
      </c>
      <c r="F50" s="127" t="s">
        <v>19</v>
      </c>
    </row>
    <row r="51" spans="1:6" ht="49.5" customHeight="1" x14ac:dyDescent="0.3">
      <c r="A51" s="139" t="s">
        <v>525</v>
      </c>
      <c r="B51" s="135"/>
      <c r="C51" s="92" t="s">
        <v>526</v>
      </c>
      <c r="D51" s="155" t="s">
        <v>527</v>
      </c>
      <c r="E51" s="172" t="s">
        <v>99</v>
      </c>
      <c r="F51" s="127" t="s">
        <v>19</v>
      </c>
    </row>
    <row r="52" spans="1:6" ht="69.75" customHeight="1" x14ac:dyDescent="0.3">
      <c r="A52" s="139" t="s">
        <v>528</v>
      </c>
      <c r="B52" s="135"/>
      <c r="C52" s="92" t="s">
        <v>529</v>
      </c>
      <c r="D52" s="142" t="s">
        <v>530</v>
      </c>
      <c r="E52" s="172" t="s">
        <v>531</v>
      </c>
      <c r="F52" s="127" t="s">
        <v>19</v>
      </c>
    </row>
    <row r="53" spans="1:6" ht="69" customHeight="1" x14ac:dyDescent="0.3">
      <c r="A53" s="139" t="s">
        <v>532</v>
      </c>
      <c r="B53" s="135"/>
      <c r="C53" s="92" t="s">
        <v>533</v>
      </c>
      <c r="D53" s="155" t="s">
        <v>534</v>
      </c>
      <c r="E53" s="172" t="s">
        <v>535</v>
      </c>
      <c r="F53" s="127" t="s">
        <v>19</v>
      </c>
    </row>
    <row r="54" spans="1:6" ht="97.5" customHeight="1" x14ac:dyDescent="0.3">
      <c r="A54" s="139" t="s">
        <v>536</v>
      </c>
      <c r="B54" s="135"/>
      <c r="C54" s="92" t="s">
        <v>537</v>
      </c>
      <c r="D54" s="155" t="s">
        <v>538</v>
      </c>
      <c r="E54" s="172" t="s">
        <v>539</v>
      </c>
      <c r="F54" s="127" t="s">
        <v>19</v>
      </c>
    </row>
    <row r="55" spans="1:6" ht="118.5" customHeight="1" x14ac:dyDescent="0.3">
      <c r="A55" s="156" t="s">
        <v>540</v>
      </c>
      <c r="B55" s="135"/>
      <c r="C55" s="92" t="s">
        <v>541</v>
      </c>
      <c r="D55" s="155" t="s">
        <v>542</v>
      </c>
      <c r="E55" s="172" t="s">
        <v>539</v>
      </c>
      <c r="F55" s="127" t="s">
        <v>19</v>
      </c>
    </row>
    <row r="56" spans="1:6" ht="48.75" customHeight="1" x14ac:dyDescent="0.3">
      <c r="A56" s="139" t="s">
        <v>543</v>
      </c>
      <c r="B56" s="135"/>
      <c r="C56" s="92" t="s">
        <v>544</v>
      </c>
      <c r="D56" s="155">
        <v>2</v>
      </c>
      <c r="E56" s="172" t="s">
        <v>516</v>
      </c>
      <c r="F56" s="127" t="s">
        <v>19</v>
      </c>
    </row>
    <row r="57" spans="1:6" ht="58.5" customHeight="1" x14ac:dyDescent="0.3">
      <c r="A57" s="139" t="s">
        <v>545</v>
      </c>
      <c r="B57" s="135"/>
      <c r="C57" s="92" t="s">
        <v>546</v>
      </c>
      <c r="D57" s="155" t="s">
        <v>547</v>
      </c>
      <c r="E57" s="172" t="s">
        <v>99</v>
      </c>
      <c r="F57" s="127" t="s">
        <v>19</v>
      </c>
    </row>
    <row r="58" spans="1:6" ht="49.5" customHeight="1" x14ac:dyDescent="0.3">
      <c r="A58" s="139" t="s">
        <v>548</v>
      </c>
      <c r="B58" s="135"/>
      <c r="C58" s="92" t="s">
        <v>549</v>
      </c>
      <c r="D58" s="155">
        <v>1</v>
      </c>
      <c r="E58" s="172" t="s">
        <v>99</v>
      </c>
      <c r="F58" s="127" t="s">
        <v>19</v>
      </c>
    </row>
    <row r="59" spans="1:6" ht="66" customHeight="1" x14ac:dyDescent="0.3">
      <c r="A59" s="139" t="s">
        <v>550</v>
      </c>
      <c r="B59" s="135"/>
      <c r="C59" s="92" t="s">
        <v>551</v>
      </c>
      <c r="D59" s="155">
        <v>10</v>
      </c>
      <c r="E59" s="172" t="s">
        <v>99</v>
      </c>
      <c r="F59" s="127" t="s">
        <v>19</v>
      </c>
    </row>
    <row r="60" spans="1:6" ht="94.5" customHeight="1" x14ac:dyDescent="0.3">
      <c r="A60" s="139" t="s">
        <v>552</v>
      </c>
      <c r="B60" s="135"/>
      <c r="C60" s="92" t="s">
        <v>553</v>
      </c>
      <c r="D60" s="155">
        <v>1</v>
      </c>
      <c r="E60" s="172" t="s">
        <v>554</v>
      </c>
      <c r="F60" s="127" t="s">
        <v>19</v>
      </c>
    </row>
    <row r="61" spans="1:6" ht="78" customHeight="1" x14ac:dyDescent="0.3">
      <c r="A61" s="139" t="s">
        <v>555</v>
      </c>
      <c r="B61" s="135"/>
      <c r="C61" s="92" t="s">
        <v>556</v>
      </c>
      <c r="D61" s="155" t="s">
        <v>557</v>
      </c>
      <c r="E61" s="172" t="s">
        <v>99</v>
      </c>
      <c r="F61" s="127" t="s">
        <v>19</v>
      </c>
    </row>
    <row r="62" spans="1:6" ht="36" customHeight="1" x14ac:dyDescent="0.3">
      <c r="A62" s="139" t="s">
        <v>558</v>
      </c>
      <c r="B62" s="135"/>
      <c r="C62" s="92" t="s">
        <v>559</v>
      </c>
      <c r="D62" s="155">
        <v>2</v>
      </c>
      <c r="E62" s="172" t="s">
        <v>99</v>
      </c>
      <c r="F62" s="127" t="s">
        <v>19</v>
      </c>
    </row>
    <row r="63" spans="1:6" ht="100.5" customHeight="1" x14ac:dyDescent="0.3">
      <c r="A63" s="139" t="s">
        <v>560</v>
      </c>
      <c r="B63" s="135"/>
      <c r="C63" s="92" t="s">
        <v>561</v>
      </c>
      <c r="D63" s="155" t="s">
        <v>562</v>
      </c>
      <c r="E63" s="172" t="s">
        <v>516</v>
      </c>
      <c r="F63" s="127" t="s">
        <v>19</v>
      </c>
    </row>
    <row r="64" spans="1:6" ht="151.5" customHeight="1" x14ac:dyDescent="0.3">
      <c r="A64" s="139" t="s">
        <v>563</v>
      </c>
      <c r="B64" s="135"/>
      <c r="C64" s="92" t="s">
        <v>564</v>
      </c>
      <c r="D64" s="155" t="s">
        <v>562</v>
      </c>
      <c r="E64" s="172" t="s">
        <v>516</v>
      </c>
      <c r="F64" s="127" t="s">
        <v>19</v>
      </c>
    </row>
    <row r="65" spans="1:6" s="20" customFormat="1" ht="108" customHeight="1" x14ac:dyDescent="0.3">
      <c r="A65" s="139" t="s">
        <v>565</v>
      </c>
      <c r="B65" s="135"/>
      <c r="C65" s="92" t="s">
        <v>566</v>
      </c>
      <c r="D65" s="155" t="s">
        <v>567</v>
      </c>
      <c r="E65" s="172" t="s">
        <v>99</v>
      </c>
      <c r="F65" s="127" t="s">
        <v>19</v>
      </c>
    </row>
    <row r="66" spans="1:6" ht="49.5" customHeight="1" x14ac:dyDescent="0.3">
      <c r="A66" s="733" t="s">
        <v>568</v>
      </c>
      <c r="B66" s="733"/>
      <c r="C66" s="733"/>
      <c r="D66" s="733"/>
      <c r="E66" s="733"/>
      <c r="F66" s="733"/>
    </row>
    <row r="67" spans="1:6" ht="103.5" customHeight="1" x14ac:dyDescent="0.3">
      <c r="A67" s="139" t="s">
        <v>569</v>
      </c>
      <c r="B67" s="125"/>
      <c r="C67" s="92" t="s">
        <v>570</v>
      </c>
      <c r="D67" s="159" t="s">
        <v>571</v>
      </c>
      <c r="E67" s="160" t="s">
        <v>99</v>
      </c>
      <c r="F67" s="127" t="s">
        <v>19</v>
      </c>
    </row>
    <row r="68" spans="1:6" ht="65.25" customHeight="1" x14ac:dyDescent="0.3">
      <c r="A68" s="158" t="s">
        <v>572</v>
      </c>
      <c r="B68" s="125"/>
      <c r="C68" s="92" t="s">
        <v>570</v>
      </c>
      <c r="D68" s="159"/>
      <c r="E68" s="160" t="s">
        <v>99</v>
      </c>
      <c r="F68" s="127" t="s">
        <v>19</v>
      </c>
    </row>
    <row r="69" spans="1:6" s="124" customFormat="1" ht="56.25" customHeight="1" x14ac:dyDescent="0.3">
      <c r="A69" s="733" t="s">
        <v>573</v>
      </c>
      <c r="B69" s="733"/>
      <c r="C69" s="733"/>
      <c r="D69" s="733"/>
      <c r="E69" s="733"/>
      <c r="F69" s="733"/>
    </row>
    <row r="70" spans="1:6" ht="103.5" customHeight="1" x14ac:dyDescent="0.3">
      <c r="A70" s="139" t="s">
        <v>569</v>
      </c>
      <c r="B70" s="125"/>
      <c r="C70" s="92" t="s">
        <v>570</v>
      </c>
      <c r="D70" s="159" t="s">
        <v>571</v>
      </c>
      <c r="E70" s="160" t="s">
        <v>99</v>
      </c>
      <c r="F70" s="127" t="s">
        <v>19</v>
      </c>
    </row>
    <row r="71" spans="1:6" ht="122.25" customHeight="1" x14ac:dyDescent="0.3">
      <c r="A71" s="139" t="s">
        <v>574</v>
      </c>
      <c r="B71" s="125"/>
      <c r="C71" s="92" t="s">
        <v>575</v>
      </c>
      <c r="D71" s="159">
        <v>1</v>
      </c>
      <c r="E71" s="160" t="s">
        <v>99</v>
      </c>
      <c r="F71" s="127" t="s">
        <v>19</v>
      </c>
    </row>
    <row r="72" spans="1:6" ht="51.75" customHeight="1" x14ac:dyDescent="0.3">
      <c r="A72" s="139" t="s">
        <v>576</v>
      </c>
      <c r="B72" s="125"/>
      <c r="C72" s="92" t="s">
        <v>577</v>
      </c>
      <c r="D72" s="159">
        <v>50</v>
      </c>
      <c r="E72" s="160" t="s">
        <v>99</v>
      </c>
      <c r="F72" s="127" t="s">
        <v>19</v>
      </c>
    </row>
    <row r="73" spans="1:6" ht="96" customHeight="1" x14ac:dyDescent="0.3">
      <c r="A73" s="139" t="s">
        <v>578</v>
      </c>
      <c r="B73" s="125"/>
      <c r="C73" s="92" t="s">
        <v>579</v>
      </c>
      <c r="D73" s="159" t="s">
        <v>580</v>
      </c>
      <c r="E73" s="160" t="s">
        <v>99</v>
      </c>
      <c r="F73" s="127" t="s">
        <v>19</v>
      </c>
    </row>
    <row r="74" spans="1:6" ht="90" customHeight="1" x14ac:dyDescent="0.3">
      <c r="A74" s="139" t="s">
        <v>581</v>
      </c>
      <c r="B74" s="125"/>
      <c r="C74" s="92" t="s">
        <v>579</v>
      </c>
      <c r="D74" s="159" t="s">
        <v>580</v>
      </c>
      <c r="E74" s="160" t="s">
        <v>99</v>
      </c>
      <c r="F74" s="127" t="s">
        <v>19</v>
      </c>
    </row>
    <row r="75" spans="1:6" ht="81" customHeight="1" x14ac:dyDescent="0.3">
      <c r="A75" s="139" t="s">
        <v>582</v>
      </c>
      <c r="B75" s="125"/>
      <c r="C75" s="92" t="s">
        <v>579</v>
      </c>
      <c r="D75" s="159"/>
      <c r="E75" s="160" t="s">
        <v>99</v>
      </c>
      <c r="F75" s="127" t="s">
        <v>19</v>
      </c>
    </row>
    <row r="76" spans="1:6" ht="59.25" customHeight="1" x14ac:dyDescent="0.3">
      <c r="A76" s="139" t="s">
        <v>583</v>
      </c>
      <c r="B76" s="125"/>
      <c r="C76" s="92" t="s">
        <v>584</v>
      </c>
      <c r="D76" s="159"/>
      <c r="E76" s="160" t="s">
        <v>99</v>
      </c>
      <c r="F76" s="127" t="s">
        <v>19</v>
      </c>
    </row>
    <row r="77" spans="1:6" ht="93" customHeight="1" x14ac:dyDescent="0.3">
      <c r="A77" s="139" t="s">
        <v>585</v>
      </c>
      <c r="B77" s="125"/>
      <c r="C77" s="92" t="s">
        <v>586</v>
      </c>
      <c r="D77" s="159"/>
      <c r="E77" s="160" t="s">
        <v>99</v>
      </c>
      <c r="F77" s="127" t="s">
        <v>19</v>
      </c>
    </row>
    <row r="78" spans="1:6" ht="84" customHeight="1" x14ac:dyDescent="0.3">
      <c r="A78" s="139" t="s">
        <v>587</v>
      </c>
      <c r="B78" s="125"/>
      <c r="C78" s="92"/>
      <c r="D78" s="159" t="s">
        <v>588</v>
      </c>
      <c r="E78" s="160" t="s">
        <v>99</v>
      </c>
      <c r="F78" s="127" t="s">
        <v>19</v>
      </c>
    </row>
    <row r="79" spans="1:6" ht="51.75" customHeight="1" x14ac:dyDescent="0.3">
      <c r="A79" s="139" t="s">
        <v>589</v>
      </c>
      <c r="B79" s="125"/>
      <c r="C79" s="92"/>
      <c r="D79" s="159"/>
      <c r="E79" s="160" t="s">
        <v>99</v>
      </c>
      <c r="F79" s="127" t="s">
        <v>19</v>
      </c>
    </row>
    <row r="80" spans="1:6" ht="51.75" customHeight="1" x14ac:dyDescent="0.3">
      <c r="A80" s="139" t="s">
        <v>590</v>
      </c>
      <c r="B80" s="125"/>
      <c r="C80" s="92"/>
      <c r="D80" s="159"/>
      <c r="E80" s="160" t="s">
        <v>99</v>
      </c>
      <c r="F80" s="127" t="s">
        <v>19</v>
      </c>
    </row>
    <row r="81" spans="1:6" ht="74.25" customHeight="1" x14ac:dyDescent="0.3">
      <c r="A81" s="139" t="s">
        <v>591</v>
      </c>
      <c r="B81" s="125"/>
      <c r="C81" s="92"/>
      <c r="D81" s="159" t="s">
        <v>592</v>
      </c>
      <c r="E81" s="160" t="s">
        <v>99</v>
      </c>
      <c r="F81" s="127" t="s">
        <v>19</v>
      </c>
    </row>
    <row r="82" spans="1:6" ht="51.75" customHeight="1" x14ac:dyDescent="0.3">
      <c r="A82" s="132"/>
      <c r="B82" s="125"/>
      <c r="C82" s="164"/>
      <c r="D82" s="164"/>
      <c r="E82" s="160"/>
      <c r="F82" s="161"/>
    </row>
    <row r="83" spans="1:6" ht="45.75" customHeight="1" x14ac:dyDescent="0.3">
      <c r="A83" s="762" t="s">
        <v>593</v>
      </c>
      <c r="B83" s="763"/>
      <c r="C83" s="763"/>
      <c r="D83" s="763"/>
      <c r="E83" s="763"/>
      <c r="F83" s="763"/>
    </row>
    <row r="84" spans="1:6" ht="24.75" customHeight="1" x14ac:dyDescent="0.3">
      <c r="A84" s="133" t="s">
        <v>141</v>
      </c>
      <c r="B84" s="772"/>
      <c r="C84" s="754" t="s">
        <v>142</v>
      </c>
      <c r="D84" s="754" t="s">
        <v>143</v>
      </c>
      <c r="E84" s="752" t="s">
        <v>144</v>
      </c>
      <c r="F84" s="773" t="s">
        <v>19</v>
      </c>
    </row>
    <row r="85" spans="1:6" ht="22.5" customHeight="1" x14ac:dyDescent="0.3">
      <c r="A85" s="146" t="s">
        <v>145</v>
      </c>
      <c r="B85" s="772"/>
      <c r="C85" s="754"/>
      <c r="D85" s="754"/>
      <c r="E85" s="752"/>
      <c r="F85" s="773"/>
    </row>
    <row r="86" spans="1:6" ht="23.25" customHeight="1" x14ac:dyDescent="0.3">
      <c r="A86" s="128" t="s">
        <v>594</v>
      </c>
      <c r="B86" s="772"/>
      <c r="C86" s="754"/>
      <c r="D86" s="754"/>
      <c r="E86" s="752"/>
      <c r="F86" s="773"/>
    </row>
    <row r="87" spans="1:6" ht="26.25" customHeight="1" x14ac:dyDescent="0.3">
      <c r="A87" s="146" t="s">
        <v>595</v>
      </c>
      <c r="B87" s="772"/>
      <c r="C87" s="754"/>
      <c r="D87" s="754"/>
      <c r="E87" s="752"/>
      <c r="F87" s="773"/>
    </row>
    <row r="88" spans="1:6" ht="90.75" customHeight="1" x14ac:dyDescent="0.3">
      <c r="A88" s="146" t="s">
        <v>596</v>
      </c>
      <c r="B88" s="772"/>
      <c r="C88" s="754"/>
      <c r="D88" s="754"/>
      <c r="E88" s="752"/>
      <c r="F88" s="773"/>
    </row>
    <row r="89" spans="1:6" x14ac:dyDescent="0.45">
      <c r="A89" s="42"/>
      <c r="B89" s="42"/>
      <c r="D89" s="20"/>
      <c r="E89" s="44"/>
      <c r="F89" s="42"/>
    </row>
  </sheetData>
  <mergeCells count="31">
    <mergeCell ref="A69:F69"/>
    <mergeCell ref="A25:F25"/>
    <mergeCell ref="B26:D26"/>
    <mergeCell ref="E26:E32"/>
    <mergeCell ref="F26:F32"/>
    <mergeCell ref="B27:B32"/>
    <mergeCell ref="E33:E36"/>
    <mergeCell ref="F33:F36"/>
    <mergeCell ref="B39:C39"/>
    <mergeCell ref="A83:F83"/>
    <mergeCell ref="B84:B88"/>
    <mergeCell ref="C84:C88"/>
    <mergeCell ref="D84:D88"/>
    <mergeCell ref="E84:E88"/>
    <mergeCell ref="F84:F88"/>
    <mergeCell ref="F16:F18"/>
    <mergeCell ref="A41:F41"/>
    <mergeCell ref="E42:F42"/>
    <mergeCell ref="E43:F43"/>
    <mergeCell ref="A66:F66"/>
    <mergeCell ref="F19:F21"/>
    <mergeCell ref="F22:F24"/>
    <mergeCell ref="A1:F1"/>
    <mergeCell ref="A2:F2"/>
    <mergeCell ref="A3:F3"/>
    <mergeCell ref="A5:F5"/>
    <mergeCell ref="B7:B15"/>
    <mergeCell ref="C7:C15"/>
    <mergeCell ref="D7:D15"/>
    <mergeCell ref="E7:E15"/>
    <mergeCell ref="F7:F15"/>
  </mergeCells>
  <hyperlinks>
    <hyperlink ref="E6" r:id="rId1" display="horizonal banner may be available from SOI _x000a_OR_x000a_local printing required _x000a_Found in Branding Link on SOI FUNfitness Resources Website" xr:uid="{6CEF0EB1-90E1-4200-BB46-42745517B8AA}"/>
    <hyperlink ref="E17" r:id="rId2" display="Local Printing Required Found within Manuals &amp; Guides Section of SOI Healthy HearingResources Website " xr:uid="{6DCC1063-44EE-46A1-AC48-E5BB16B9BC97}"/>
    <hyperlink ref="E16" r:id="rId3" xr:uid="{75B58467-BDC4-4457-82F5-E4A2C14E5152}"/>
    <hyperlink ref="A2" r:id="rId4" display="mailto:healthpromotion@specialolympics.org" xr:uid="{EF2891DC-C40D-4F3B-B4F8-860BB802CB1F}"/>
    <hyperlink ref="A2:F2" r:id="rId5" display="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_x000a_Contact Healthy Hearing Practice Manager for additional Guidance" xr:uid="{754685A9-290D-489F-A6C8-AD1176B431DE}"/>
    <hyperlink ref="E7:E15" r:id="rId6" display="Local Printing RequiredFound in Branding Link on SOI Healthy Hearing Resources Website" xr:uid="{77C73C19-4AF4-44B2-9934-5FD92F510AF6}"/>
    <hyperlink ref="E18" r:id="rId7" xr:uid="{33C5A460-64C5-440E-830E-89A8B9E4AF34}"/>
    <hyperlink ref="E19" r:id="rId8" xr:uid="{8602BC2E-2621-4703-B482-1B4B889680F7}"/>
    <hyperlink ref="E20" r:id="rId9" xr:uid="{722F1719-EF8A-49E1-A673-533B1C741E2E}"/>
    <hyperlink ref="E21" r:id="rId10" xr:uid="{75ED7D56-9BCB-4EE6-90BC-EA0A4BB0AF64}"/>
    <hyperlink ref="E50" r:id="rId11" xr:uid="{991027CC-BD3F-4FAC-A8B1-43AE94297AD6}"/>
    <hyperlink ref="E22:E23" r:id="rId12" display="Local Printing Required Found within Guidelines Section of SOI Healthy Hearing Resources Website " xr:uid="{33A5CE60-EC31-48F4-A539-4D4DDD5F05A5}"/>
  </hyperlinks>
  <pageMargins left="0.25" right="0.25" top="0.75" bottom="0.75" header="0.3" footer="0.3"/>
  <pageSetup fitToHeight="0" orientation="landscape"/>
  <drawing r:id="rId1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88CF5-FE27-46F6-A86A-B77D8D1B427C}">
  <sheetPr>
    <pageSetUpPr fitToPage="1"/>
  </sheetPr>
  <dimension ref="A1:F63"/>
  <sheetViews>
    <sheetView topLeftCell="A48" workbookViewId="0">
      <selection activeCell="A6" sqref="A6"/>
    </sheetView>
  </sheetViews>
  <sheetFormatPr defaultColWidth="47.796875" defaultRowHeight="13" x14ac:dyDescent="0.3"/>
  <cols>
    <col min="1" max="1" width="47.69921875" style="20" customWidth="1"/>
    <col min="2" max="2" width="41.5" style="20" customWidth="1"/>
    <col min="3" max="3" width="55.796875" style="51" customWidth="1"/>
    <col min="4" max="4" width="26" style="20" customWidth="1"/>
    <col min="5" max="5" width="36.69921875" style="20" customWidth="1"/>
    <col min="6" max="6" width="34" style="51" customWidth="1"/>
    <col min="7" max="16384" width="47.796875" style="20"/>
  </cols>
  <sheetData>
    <row r="1" spans="1:6" ht="31" x14ac:dyDescent="0.3">
      <c r="A1" s="788" t="s">
        <v>601</v>
      </c>
      <c r="B1" s="788"/>
      <c r="C1" s="788"/>
      <c r="D1" s="788"/>
      <c r="E1" s="788"/>
      <c r="F1" s="788"/>
    </row>
    <row r="2" spans="1:6" s="51" customFormat="1" ht="54" customHeight="1" x14ac:dyDescent="0.3">
      <c r="A2" s="789" t="s">
        <v>602</v>
      </c>
      <c r="B2" s="790"/>
      <c r="C2" s="790"/>
      <c r="D2" s="790"/>
      <c r="E2" s="790"/>
      <c r="F2" s="790"/>
    </row>
    <row r="3" spans="1:6" ht="26" x14ac:dyDescent="0.3">
      <c r="A3" s="791" t="s">
        <v>603</v>
      </c>
      <c r="B3" s="791"/>
      <c r="C3" s="791"/>
      <c r="D3" s="791"/>
      <c r="E3" s="791"/>
      <c r="F3" s="791"/>
    </row>
    <row r="4" spans="1:6" s="60" customFormat="1" ht="38.25" customHeight="1" x14ac:dyDescent="0.3">
      <c r="A4" s="61" t="s">
        <v>604</v>
      </c>
      <c r="B4" s="62" t="s">
        <v>4</v>
      </c>
      <c r="C4" s="63" t="s">
        <v>605</v>
      </c>
      <c r="D4" s="63" t="s">
        <v>6</v>
      </c>
      <c r="E4" s="63" t="s">
        <v>7</v>
      </c>
      <c r="F4" s="64" t="s">
        <v>8</v>
      </c>
    </row>
    <row r="5" spans="1:6" ht="27" customHeight="1" x14ac:dyDescent="0.3">
      <c r="A5" s="403" t="s">
        <v>9</v>
      </c>
      <c r="B5" s="403"/>
      <c r="C5" s="403"/>
      <c r="D5" s="403"/>
      <c r="E5" s="403"/>
      <c r="F5" s="403"/>
    </row>
    <row r="6" spans="1:6" ht="78.75" customHeight="1" x14ac:dyDescent="0.3">
      <c r="A6" s="30" t="s">
        <v>606</v>
      </c>
      <c r="B6" s="21"/>
      <c r="C6" s="58" t="s">
        <v>607</v>
      </c>
      <c r="D6" s="22">
        <v>2</v>
      </c>
      <c r="E6" s="194" t="s">
        <v>608</v>
      </c>
      <c r="F6" s="47" t="s">
        <v>609</v>
      </c>
    </row>
    <row r="7" spans="1:6" ht="18.75" customHeight="1" x14ac:dyDescent="0.3">
      <c r="A7" s="26" t="s">
        <v>610</v>
      </c>
      <c r="B7" s="404" t="s">
        <v>19</v>
      </c>
      <c r="C7" s="405" t="s">
        <v>611</v>
      </c>
      <c r="D7" s="406" t="s">
        <v>17</v>
      </c>
      <c r="E7" s="407" t="s">
        <v>612</v>
      </c>
      <c r="F7" s="405" t="s">
        <v>613</v>
      </c>
    </row>
    <row r="8" spans="1:6" ht="18.75" customHeight="1" x14ac:dyDescent="0.3">
      <c r="A8" s="65" t="s">
        <v>614</v>
      </c>
      <c r="B8" s="795"/>
      <c r="C8" s="405"/>
      <c r="D8" s="406"/>
      <c r="E8" s="796"/>
      <c r="F8" s="405"/>
    </row>
    <row r="9" spans="1:6" ht="58" x14ac:dyDescent="0.3">
      <c r="A9" s="66" t="s">
        <v>615</v>
      </c>
      <c r="B9" s="795"/>
      <c r="C9" s="405"/>
      <c r="D9" s="406"/>
      <c r="E9" s="796"/>
      <c r="F9" s="405"/>
    </row>
    <row r="10" spans="1:6" ht="29" x14ac:dyDescent="0.3">
      <c r="A10" s="66" t="s">
        <v>616</v>
      </c>
      <c r="B10" s="795"/>
      <c r="C10" s="405"/>
      <c r="D10" s="406"/>
      <c r="E10" s="796"/>
      <c r="F10" s="405"/>
    </row>
    <row r="11" spans="1:6" ht="18.75" customHeight="1" x14ac:dyDescent="0.3">
      <c r="A11" s="65" t="s">
        <v>617</v>
      </c>
      <c r="B11" s="795"/>
      <c r="C11" s="405"/>
      <c r="D11" s="406"/>
      <c r="E11" s="796"/>
      <c r="F11" s="405"/>
    </row>
    <row r="12" spans="1:6" ht="18.75" customHeight="1" x14ac:dyDescent="0.3">
      <c r="A12" s="65" t="s">
        <v>618</v>
      </c>
      <c r="B12" s="795"/>
      <c r="C12" s="405"/>
      <c r="D12" s="406"/>
      <c r="E12" s="796"/>
      <c r="F12" s="405"/>
    </row>
    <row r="13" spans="1:6" ht="105.75" customHeight="1" x14ac:dyDescent="0.3">
      <c r="A13" s="24" t="s">
        <v>28</v>
      </c>
      <c r="B13" s="180"/>
      <c r="C13" s="179" t="s">
        <v>619</v>
      </c>
      <c r="D13" s="22" t="s">
        <v>620</v>
      </c>
      <c r="E13" s="67" t="s">
        <v>621</v>
      </c>
      <c r="F13" s="794" t="s">
        <v>613</v>
      </c>
    </row>
    <row r="14" spans="1:6" ht="37.15" customHeight="1" x14ac:dyDescent="0.3">
      <c r="A14" s="33" t="s">
        <v>622</v>
      </c>
      <c r="B14" s="179" t="s">
        <v>623</v>
      </c>
      <c r="C14" s="179" t="s">
        <v>624</v>
      </c>
      <c r="D14" s="22" t="s">
        <v>17</v>
      </c>
      <c r="E14" s="196" t="s">
        <v>625</v>
      </c>
      <c r="F14" s="794"/>
    </row>
    <row r="15" spans="1:6" ht="113.25" customHeight="1" x14ac:dyDescent="0.3">
      <c r="A15" s="25" t="s">
        <v>626</v>
      </c>
      <c r="B15" s="180"/>
      <c r="C15" s="179" t="s">
        <v>627</v>
      </c>
      <c r="D15" s="22" t="s">
        <v>628</v>
      </c>
      <c r="E15" s="68" t="s">
        <v>629</v>
      </c>
      <c r="F15" s="794"/>
    </row>
    <row r="16" spans="1:6" ht="111" customHeight="1" x14ac:dyDescent="0.3">
      <c r="A16" s="33" t="s">
        <v>630</v>
      </c>
      <c r="B16" s="180"/>
      <c r="C16" s="179" t="s">
        <v>631</v>
      </c>
      <c r="D16" s="22" t="s">
        <v>628</v>
      </c>
      <c r="E16" s="69" t="s">
        <v>625</v>
      </c>
      <c r="F16" s="794"/>
    </row>
    <row r="17" spans="1:6" ht="25.5" customHeight="1" x14ac:dyDescent="0.3">
      <c r="A17" s="197"/>
      <c r="B17" s="187"/>
      <c r="C17" s="198"/>
      <c r="D17" s="171"/>
      <c r="E17" s="199"/>
      <c r="F17" s="200"/>
    </row>
    <row r="18" spans="1:6" ht="25.5" customHeight="1" x14ac:dyDescent="0.3">
      <c r="A18" s="792" t="s">
        <v>46</v>
      </c>
      <c r="B18" s="793"/>
      <c r="C18" s="793"/>
      <c r="D18" s="793"/>
      <c r="E18" s="793"/>
      <c r="F18" s="793"/>
    </row>
    <row r="19" spans="1:6" ht="53.25" customHeight="1" x14ac:dyDescent="0.3">
      <c r="A19" s="30" t="s">
        <v>47</v>
      </c>
      <c r="B19" s="34"/>
      <c r="C19" s="58" t="s">
        <v>48</v>
      </c>
      <c r="D19" s="56" t="s">
        <v>632</v>
      </c>
      <c r="E19" s="398" t="s">
        <v>50</v>
      </c>
      <c r="F19" s="398"/>
    </row>
    <row r="20" spans="1:6" ht="54" customHeight="1" x14ac:dyDescent="0.3">
      <c r="A20" s="30" t="s">
        <v>51</v>
      </c>
      <c r="B20" s="34"/>
      <c r="C20" s="179" t="s">
        <v>633</v>
      </c>
      <c r="D20" s="57" t="s">
        <v>634</v>
      </c>
      <c r="E20" s="398" t="s">
        <v>50</v>
      </c>
      <c r="F20" s="398"/>
    </row>
    <row r="21" spans="1:6" ht="51.75" customHeight="1" x14ac:dyDescent="0.3">
      <c r="A21" s="30" t="s">
        <v>54</v>
      </c>
      <c r="B21" s="34"/>
      <c r="C21" s="58" t="s">
        <v>635</v>
      </c>
      <c r="D21" s="57" t="s">
        <v>636</v>
      </c>
      <c r="E21" s="182" t="s">
        <v>57</v>
      </c>
      <c r="F21" s="183" t="s">
        <v>19</v>
      </c>
    </row>
    <row r="22" spans="1:6" ht="55.5" customHeight="1" x14ac:dyDescent="0.3">
      <c r="A22" s="26" t="s">
        <v>637</v>
      </c>
      <c r="B22" s="180"/>
      <c r="C22" s="179" t="s">
        <v>638</v>
      </c>
      <c r="D22" s="182" t="s">
        <v>639</v>
      </c>
      <c r="E22" s="182" t="s">
        <v>57</v>
      </c>
      <c r="F22" s="179" t="s">
        <v>15</v>
      </c>
    </row>
    <row r="23" spans="1:6" ht="54" customHeight="1" x14ac:dyDescent="0.3">
      <c r="A23" s="26" t="s">
        <v>640</v>
      </c>
      <c r="B23" s="180"/>
      <c r="C23" s="179" t="s">
        <v>641</v>
      </c>
      <c r="D23" s="182" t="s">
        <v>642</v>
      </c>
      <c r="E23" s="182" t="s">
        <v>57</v>
      </c>
      <c r="F23" s="47" t="s">
        <v>643</v>
      </c>
    </row>
    <row r="24" spans="1:6" ht="54" customHeight="1" x14ac:dyDescent="0.3">
      <c r="A24" s="70" t="s">
        <v>644</v>
      </c>
      <c r="B24" s="180"/>
      <c r="C24" s="47" t="s">
        <v>645</v>
      </c>
      <c r="D24" s="22" t="s">
        <v>646</v>
      </c>
      <c r="E24" s="182" t="s">
        <v>87</v>
      </c>
      <c r="F24" s="201" t="s">
        <v>643</v>
      </c>
    </row>
    <row r="25" spans="1:6" ht="54.75" customHeight="1" x14ac:dyDescent="0.3">
      <c r="A25" s="70" t="s">
        <v>647</v>
      </c>
      <c r="B25" s="202"/>
      <c r="C25" s="47" t="s">
        <v>648</v>
      </c>
      <c r="D25" s="203">
        <v>1</v>
      </c>
      <c r="E25" s="182" t="s">
        <v>57</v>
      </c>
      <c r="F25" s="47" t="s">
        <v>19</v>
      </c>
    </row>
    <row r="26" spans="1:6" ht="71.25" customHeight="1" x14ac:dyDescent="0.3">
      <c r="A26" s="71" t="s">
        <v>649</v>
      </c>
      <c r="B26" s="180"/>
      <c r="C26" s="47" t="s">
        <v>650</v>
      </c>
      <c r="D26" s="22" t="s">
        <v>651</v>
      </c>
      <c r="E26" s="182" t="s">
        <v>87</v>
      </c>
      <c r="F26" s="179" t="s">
        <v>652</v>
      </c>
    </row>
    <row r="27" spans="1:6" ht="58.5" customHeight="1" x14ac:dyDescent="0.3">
      <c r="A27" s="24" t="s">
        <v>653</v>
      </c>
      <c r="B27" s="180"/>
      <c r="C27" s="179" t="s">
        <v>654</v>
      </c>
      <c r="D27" s="182" t="s">
        <v>655</v>
      </c>
      <c r="E27" s="182" t="s">
        <v>57</v>
      </c>
      <c r="F27" s="47" t="s">
        <v>15</v>
      </c>
    </row>
    <row r="28" spans="1:6" ht="18" customHeight="1" x14ac:dyDescent="0.3">
      <c r="A28" s="24"/>
      <c r="B28" s="180"/>
      <c r="C28" s="179"/>
      <c r="D28" s="182"/>
      <c r="E28" s="182"/>
      <c r="F28" s="47"/>
    </row>
    <row r="29" spans="1:6" ht="23.25" customHeight="1" x14ac:dyDescent="0.3">
      <c r="A29" s="776" t="s">
        <v>656</v>
      </c>
      <c r="B29" s="776"/>
      <c r="C29" s="776"/>
      <c r="D29" s="776"/>
      <c r="E29" s="776"/>
      <c r="F29" s="776"/>
    </row>
    <row r="30" spans="1:6" ht="72.75" customHeight="1" x14ac:dyDescent="0.3">
      <c r="A30" s="71" t="s">
        <v>657</v>
      </c>
      <c r="B30" s="180"/>
      <c r="C30" s="47" t="s">
        <v>658</v>
      </c>
      <c r="D30" s="110" t="s">
        <v>659</v>
      </c>
      <c r="E30" s="182" t="s">
        <v>87</v>
      </c>
      <c r="F30" s="204" t="s">
        <v>19</v>
      </c>
    </row>
    <row r="31" spans="1:6" ht="75.75" customHeight="1" x14ac:dyDescent="0.3">
      <c r="A31" s="71" t="s">
        <v>660</v>
      </c>
      <c r="B31" s="180"/>
      <c r="C31" s="47" t="s">
        <v>661</v>
      </c>
      <c r="D31" s="205">
        <v>1</v>
      </c>
      <c r="E31" s="182" t="s">
        <v>57</v>
      </c>
      <c r="F31" s="204" t="s">
        <v>15</v>
      </c>
    </row>
    <row r="32" spans="1:6" ht="31.5" customHeight="1" x14ac:dyDescent="0.3">
      <c r="A32" s="71" t="s">
        <v>662</v>
      </c>
      <c r="B32" s="404"/>
      <c r="C32" s="404" t="s">
        <v>663</v>
      </c>
      <c r="D32" s="783" t="s">
        <v>664</v>
      </c>
      <c r="E32" s="784" t="s">
        <v>15</v>
      </c>
      <c r="F32" s="404" t="s">
        <v>15</v>
      </c>
    </row>
    <row r="33" spans="1:6" ht="17.25" customHeight="1" x14ac:dyDescent="0.3">
      <c r="A33" s="72" t="s">
        <v>665</v>
      </c>
      <c r="B33" s="404"/>
      <c r="C33" s="404"/>
      <c r="D33" s="783"/>
      <c r="E33" s="784"/>
      <c r="F33" s="404"/>
    </row>
    <row r="34" spans="1:6" ht="15.75" customHeight="1" x14ac:dyDescent="0.3">
      <c r="A34" s="73" t="s">
        <v>666</v>
      </c>
      <c r="B34" s="404"/>
      <c r="C34" s="404"/>
      <c r="D34" s="783"/>
      <c r="E34" s="784"/>
      <c r="F34" s="404"/>
    </row>
    <row r="35" spans="1:6" ht="17.25" customHeight="1" x14ac:dyDescent="0.3">
      <c r="A35" s="73" t="s">
        <v>667</v>
      </c>
      <c r="B35" s="404"/>
      <c r="C35" s="404"/>
      <c r="D35" s="783"/>
      <c r="E35" s="784"/>
      <c r="F35" s="404"/>
    </row>
    <row r="36" spans="1:6" ht="17.25" customHeight="1" x14ac:dyDescent="0.3">
      <c r="A36" s="73"/>
      <c r="B36" s="179"/>
      <c r="C36" s="179"/>
      <c r="D36" s="108"/>
      <c r="E36" s="182"/>
      <c r="F36" s="179"/>
    </row>
    <row r="37" spans="1:6" x14ac:dyDescent="0.3">
      <c r="A37" s="206"/>
      <c r="B37" s="187"/>
      <c r="C37" s="207"/>
      <c r="D37" s="208"/>
      <c r="E37" s="209"/>
      <c r="F37" s="207"/>
    </row>
    <row r="38" spans="1:6" ht="26.25" customHeight="1" x14ac:dyDescent="0.3">
      <c r="A38" s="403" t="s">
        <v>106</v>
      </c>
      <c r="B38" s="403"/>
      <c r="C38" s="403"/>
      <c r="D38" s="403"/>
      <c r="E38" s="403"/>
      <c r="F38" s="403"/>
    </row>
    <row r="39" spans="1:6" ht="23.25" customHeight="1" x14ac:dyDescent="0.3">
      <c r="A39" s="26" t="s">
        <v>668</v>
      </c>
      <c r="B39" s="180"/>
      <c r="C39" s="101" t="s">
        <v>669</v>
      </c>
      <c r="D39" s="210" t="s">
        <v>670</v>
      </c>
      <c r="E39" s="405" t="s">
        <v>57</v>
      </c>
      <c r="F39" s="780" t="s">
        <v>15</v>
      </c>
    </row>
    <row r="40" spans="1:6" ht="55.5" customHeight="1" x14ac:dyDescent="0.3">
      <c r="A40" s="33" t="s">
        <v>671</v>
      </c>
      <c r="B40" s="180"/>
      <c r="C40" s="101" t="s">
        <v>672</v>
      </c>
      <c r="D40" s="210">
        <v>1</v>
      </c>
      <c r="E40" s="405"/>
      <c r="F40" s="780"/>
    </row>
    <row r="41" spans="1:6" ht="18.75" customHeight="1" x14ac:dyDescent="0.3">
      <c r="A41" s="33" t="s">
        <v>673</v>
      </c>
      <c r="B41" s="785" t="s">
        <v>674</v>
      </c>
      <c r="C41" s="786"/>
      <c r="D41" s="787"/>
      <c r="E41" s="405"/>
      <c r="F41" s="780"/>
    </row>
    <row r="42" spans="1:6" ht="22.5" customHeight="1" x14ac:dyDescent="0.3">
      <c r="A42" s="81" t="s">
        <v>109</v>
      </c>
      <c r="B42" s="417"/>
      <c r="C42" s="47" t="s">
        <v>675</v>
      </c>
      <c r="D42" s="210" t="s">
        <v>19</v>
      </c>
      <c r="E42" s="405"/>
      <c r="F42" s="780"/>
    </row>
    <row r="43" spans="1:6" ht="21" customHeight="1" x14ac:dyDescent="0.3">
      <c r="A43" s="188" t="s">
        <v>676</v>
      </c>
      <c r="B43" s="781"/>
      <c r="C43" s="47" t="s">
        <v>677</v>
      </c>
      <c r="D43" s="210" t="s">
        <v>113</v>
      </c>
      <c r="E43" s="405"/>
      <c r="F43" s="780"/>
    </row>
    <row r="44" spans="1:6" ht="19.5" customHeight="1" x14ac:dyDescent="0.3">
      <c r="A44" s="188" t="s">
        <v>117</v>
      </c>
      <c r="B44" s="781"/>
      <c r="C44" s="101" t="s">
        <v>118</v>
      </c>
      <c r="D44" s="210" t="s">
        <v>119</v>
      </c>
      <c r="E44" s="405"/>
      <c r="F44" s="780"/>
    </row>
    <row r="45" spans="1:6" ht="20.25" customHeight="1" x14ac:dyDescent="0.3">
      <c r="A45" s="188" t="s">
        <v>114</v>
      </c>
      <c r="B45" s="781"/>
      <c r="C45" s="47" t="s">
        <v>115</v>
      </c>
      <c r="D45" s="74" t="s">
        <v>678</v>
      </c>
      <c r="E45" s="405"/>
      <c r="F45" s="780"/>
    </row>
    <row r="46" spans="1:6" ht="27.75" customHeight="1" x14ac:dyDescent="0.3">
      <c r="A46" s="188" t="s">
        <v>679</v>
      </c>
      <c r="B46" s="781"/>
      <c r="C46" s="47" t="s">
        <v>680</v>
      </c>
      <c r="D46" s="74" t="s">
        <v>681</v>
      </c>
      <c r="E46" s="405"/>
      <c r="F46" s="780"/>
    </row>
    <row r="47" spans="1:6" ht="25.5" customHeight="1" x14ac:dyDescent="0.3">
      <c r="A47" s="188" t="s">
        <v>123</v>
      </c>
      <c r="B47" s="782"/>
      <c r="C47" s="101" t="s">
        <v>682</v>
      </c>
      <c r="D47" s="184">
        <v>1</v>
      </c>
      <c r="E47" s="405"/>
      <c r="F47" s="780"/>
    </row>
    <row r="48" spans="1:6" ht="60" customHeight="1" x14ac:dyDescent="0.3">
      <c r="A48" s="33" t="s">
        <v>126</v>
      </c>
      <c r="B48" s="180"/>
      <c r="C48" s="101" t="s">
        <v>127</v>
      </c>
      <c r="D48" s="22" t="s">
        <v>683</v>
      </c>
      <c r="E48" s="405"/>
      <c r="F48" s="780"/>
    </row>
    <row r="49" spans="1:6" ht="57.75" customHeight="1" x14ac:dyDescent="0.3">
      <c r="A49" s="71" t="s">
        <v>129</v>
      </c>
      <c r="B49" s="211"/>
      <c r="C49" s="59" t="s">
        <v>130</v>
      </c>
      <c r="D49" s="46" t="s">
        <v>684</v>
      </c>
      <c r="E49" s="405"/>
      <c r="F49" s="780"/>
    </row>
    <row r="50" spans="1:6" ht="60" customHeight="1" x14ac:dyDescent="0.3">
      <c r="A50" s="33" t="s">
        <v>685</v>
      </c>
      <c r="B50" s="180"/>
      <c r="C50" s="101" t="s">
        <v>686</v>
      </c>
      <c r="D50" s="22" t="s">
        <v>687</v>
      </c>
      <c r="E50" s="405"/>
      <c r="F50" s="780"/>
    </row>
    <row r="51" spans="1:6" customFormat="1" ht="48.75" customHeight="1" x14ac:dyDescent="0.3">
      <c r="A51" s="33" t="s">
        <v>132</v>
      </c>
      <c r="B51" s="15"/>
      <c r="C51" s="47" t="s">
        <v>133</v>
      </c>
      <c r="D51" s="22" t="s">
        <v>134</v>
      </c>
      <c r="E51" s="405"/>
      <c r="F51" s="183" t="s">
        <v>19</v>
      </c>
    </row>
    <row r="52" spans="1:6" customFormat="1" ht="28.5" customHeight="1" x14ac:dyDescent="0.3">
      <c r="A52" s="48" t="s">
        <v>137</v>
      </c>
      <c r="B52" s="17"/>
      <c r="C52" s="18" t="s">
        <v>138</v>
      </c>
      <c r="D52" s="36" t="s">
        <v>139</v>
      </c>
      <c r="E52" s="47"/>
      <c r="F52" s="190" t="s">
        <v>19</v>
      </c>
    </row>
    <row r="53" spans="1:6" ht="15" customHeight="1" x14ac:dyDescent="0.3">
      <c r="A53" s="19"/>
      <c r="B53" s="19"/>
      <c r="C53" s="75"/>
      <c r="D53" s="19"/>
      <c r="E53" s="19"/>
      <c r="F53" s="75"/>
    </row>
    <row r="54" spans="1:6" ht="26.25" customHeight="1" x14ac:dyDescent="0.3">
      <c r="A54" s="778" t="s">
        <v>688</v>
      </c>
      <c r="B54" s="778"/>
      <c r="C54" s="778"/>
      <c r="D54" s="778"/>
      <c r="E54" s="778"/>
      <c r="F54" s="778"/>
    </row>
    <row r="55" spans="1:6" ht="18" customHeight="1" x14ac:dyDescent="0.3">
      <c r="A55" s="26" t="s">
        <v>689</v>
      </c>
      <c r="B55" s="777"/>
      <c r="C55" s="779" t="s">
        <v>690</v>
      </c>
      <c r="D55" s="405" t="s">
        <v>620</v>
      </c>
      <c r="E55" s="404" t="s">
        <v>207</v>
      </c>
      <c r="F55" s="405" t="s">
        <v>207</v>
      </c>
    </row>
    <row r="56" spans="1:6" ht="18" customHeight="1" x14ac:dyDescent="0.3">
      <c r="A56" s="26" t="s">
        <v>691</v>
      </c>
      <c r="B56" s="777"/>
      <c r="C56" s="779"/>
      <c r="D56" s="405"/>
      <c r="E56" s="404"/>
      <c r="F56" s="405"/>
    </row>
    <row r="57" spans="1:6" ht="17.25" customHeight="1" x14ac:dyDescent="0.3">
      <c r="A57" s="76" t="s">
        <v>692</v>
      </c>
      <c r="B57" s="777"/>
      <c r="C57" s="779"/>
      <c r="D57" s="405"/>
      <c r="E57" s="404"/>
      <c r="F57" s="405"/>
    </row>
    <row r="58" spans="1:6" ht="19.5" customHeight="1" x14ac:dyDescent="0.3">
      <c r="A58" s="26" t="s">
        <v>693</v>
      </c>
      <c r="B58" s="777"/>
      <c r="C58" s="779"/>
      <c r="D58" s="405"/>
      <c r="E58" s="404"/>
      <c r="F58" s="405"/>
    </row>
    <row r="59" spans="1:6" ht="18" customHeight="1" x14ac:dyDescent="0.3">
      <c r="A59" s="26" t="s">
        <v>694</v>
      </c>
      <c r="B59" s="777"/>
      <c r="C59" s="779"/>
      <c r="D59" s="405"/>
      <c r="E59" s="404"/>
      <c r="F59" s="405"/>
    </row>
    <row r="60" spans="1:6" ht="22.5" customHeight="1" x14ac:dyDescent="0.3">
      <c r="A60" s="212" t="s">
        <v>695</v>
      </c>
      <c r="B60" s="777"/>
      <c r="C60" s="779"/>
      <c r="D60" s="405"/>
      <c r="E60" s="404"/>
      <c r="F60" s="405"/>
    </row>
    <row r="61" spans="1:6" ht="26" x14ac:dyDescent="0.3">
      <c r="A61" s="212" t="s">
        <v>696</v>
      </c>
      <c r="B61" s="213"/>
      <c r="C61" s="47" t="s">
        <v>697</v>
      </c>
      <c r="D61" s="405"/>
      <c r="E61" s="404"/>
      <c r="F61" s="405"/>
    </row>
    <row r="62" spans="1:6" x14ac:dyDescent="0.3">
      <c r="A62" s="214"/>
      <c r="B62" s="214"/>
      <c r="C62" s="47"/>
      <c r="D62" s="215"/>
      <c r="E62" s="19"/>
      <c r="F62" s="195"/>
    </row>
    <row r="63" spans="1:6" x14ac:dyDescent="0.3">
      <c r="A63" s="19"/>
      <c r="B63" s="19"/>
      <c r="C63" s="75"/>
      <c r="D63" s="19"/>
      <c r="E63" s="216"/>
      <c r="F63" s="75"/>
    </row>
  </sheetData>
  <mergeCells count="30">
    <mergeCell ref="B41:D41"/>
    <mergeCell ref="A1:F1"/>
    <mergeCell ref="A2:F2"/>
    <mergeCell ref="A3:F3"/>
    <mergeCell ref="A5:F5"/>
    <mergeCell ref="A18:F18"/>
    <mergeCell ref="F13:F16"/>
    <mergeCell ref="B7:B12"/>
    <mergeCell ref="C7:C12"/>
    <mergeCell ref="D7:D12"/>
    <mergeCell ref="E7:E12"/>
    <mergeCell ref="F7:F12"/>
    <mergeCell ref="E19:F19"/>
    <mergeCell ref="E20:F20"/>
    <mergeCell ref="D55:D61"/>
    <mergeCell ref="E55:E61"/>
    <mergeCell ref="F55:F61"/>
    <mergeCell ref="A29:F29"/>
    <mergeCell ref="B55:B60"/>
    <mergeCell ref="A54:F54"/>
    <mergeCell ref="C55:C60"/>
    <mergeCell ref="B32:B35"/>
    <mergeCell ref="F39:F50"/>
    <mergeCell ref="E39:E51"/>
    <mergeCell ref="B42:B47"/>
    <mergeCell ref="A38:F38"/>
    <mergeCell ref="C32:C35"/>
    <mergeCell ref="D32:D35"/>
    <mergeCell ref="E32:E35"/>
    <mergeCell ref="F32:F35"/>
  </mergeCells>
  <hyperlinks>
    <hyperlink ref="A2" r:id="rId1" display="mailto:healthpromotion@specialolympics.org" xr:uid="{C8484E2F-41A8-4E84-98DB-A8CD6DB28862}"/>
    <hyperlink ref="A2:F2" r:id="rId2" display="Use this list to calculate your supplies cost for your discipline.  Unused, non-disposable items should be collected at the end of the event and stored under lock and key to support future events.  When filling this information out for future events, conduct an inventory to determine what items you will or will need to obtain for your next event. Contact Fit Feet Practice Manager for additional Guidance" xr:uid="{88B9A8F7-F587-4A95-AEED-169EAB4F6E61}"/>
    <hyperlink ref="E13" r:id="rId3" display="SOI Fit Feet Resources website Print Locally" xr:uid="{4EDC73B5-8CE0-440F-B7D0-DF15A351F19B}"/>
    <hyperlink ref="E14" r:id="rId4" xr:uid="{4907C900-3234-49C1-8B52-0A698C236FB3}"/>
    <hyperlink ref="E16" r:id="rId5" xr:uid="{CD86532B-1E97-4882-90AF-07B772C2E05C}"/>
    <hyperlink ref="E15" r:id="rId6" xr:uid="{B25DC64C-1425-4C50-B5C8-87110F429BC9}"/>
    <hyperlink ref="E6" r:id="rId7" location="fit-feet" display="horizonal banner available from SOI if do not already have one; otherwise can budget in grant using templates Found in Branding Link on SOI FUNfitness Resources Website" xr:uid="{2B2B6A51-7CAD-47B8-BEC4-EA0B6E0E4E08}"/>
    <hyperlink ref="E7:E12" r:id="rId8" location="fit-feet" display="Local Prinitng, SOI Fit Feet Resources Website" xr:uid="{241A4F7A-0BEE-4722-AD56-E1DDC903F519}"/>
  </hyperlinks>
  <pageMargins left="0.25" right="0.25" top="0.75" bottom="0.75" header="0.3" footer="0.3"/>
  <pageSetup fitToHeight="0" orientation="landscape" r:id="rId9"/>
  <drawing r:id="rId10"/>
  <legacy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98"/>
  <sheetViews>
    <sheetView workbookViewId="0">
      <selection activeCell="AD12" sqref="AD12:AK12"/>
    </sheetView>
  </sheetViews>
  <sheetFormatPr defaultRowHeight="13" x14ac:dyDescent="0.3"/>
  <cols>
    <col min="1" max="1" width="1.19921875" customWidth="1"/>
    <col min="2" max="2" width="5.796875" customWidth="1"/>
    <col min="3" max="3" width="3.296875" customWidth="1"/>
    <col min="4" max="4" width="10.296875" customWidth="1"/>
    <col min="5" max="5" width="2.19921875" customWidth="1"/>
    <col min="6" max="6" width="1.19921875" customWidth="1"/>
    <col min="7" max="8" width="2.19921875" customWidth="1"/>
    <col min="9" max="12" width="3.296875" customWidth="1"/>
    <col min="13" max="13" width="1.19921875" customWidth="1"/>
    <col min="14" max="14" width="3.296875" customWidth="1"/>
    <col min="15" max="15" width="1.19921875" customWidth="1"/>
    <col min="16" max="16" width="2.19921875" customWidth="1"/>
    <col min="17" max="17" width="4.69921875" customWidth="1"/>
    <col min="18" max="18" width="5.796875" customWidth="1"/>
    <col min="19" max="19" width="10.296875" customWidth="1"/>
    <col min="20" max="20" width="3.296875" customWidth="1"/>
    <col min="21" max="21" width="12.69921875" customWidth="1"/>
    <col min="22" max="22" width="2.19921875" customWidth="1"/>
    <col min="23" max="25" width="1.19921875" customWidth="1"/>
    <col min="26" max="27" width="3.296875" customWidth="1"/>
    <col min="28" max="28" width="9.296875" customWidth="1"/>
    <col min="29" max="29" width="2.19921875" customWidth="1"/>
    <col min="30" max="30" width="1.19921875" customWidth="1"/>
    <col min="31" max="31" width="2.19921875" customWidth="1"/>
    <col min="32" max="32" width="5.796875" customWidth="1"/>
    <col min="33" max="33" width="2.19921875" customWidth="1"/>
    <col min="34" max="34" width="9.296875" customWidth="1"/>
    <col min="35" max="35" width="18.69921875" customWidth="1"/>
    <col min="36" max="36" width="3.296875" customWidth="1"/>
    <col min="37" max="37" width="1.19921875" customWidth="1"/>
    <col min="38" max="38" width="6.796875" customWidth="1"/>
    <col min="39" max="39" width="2.19921875" customWidth="1"/>
    <col min="40" max="44" width="1.19921875" customWidth="1"/>
    <col min="45" max="45" width="6.796875" customWidth="1"/>
  </cols>
  <sheetData>
    <row r="1" spans="1:45" ht="21" customHeight="1" x14ac:dyDescent="0.3">
      <c r="A1" s="690" t="s">
        <v>698</v>
      </c>
      <c r="B1" s="690"/>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row>
    <row r="2" spans="1:45" ht="41.15" customHeight="1" x14ac:dyDescent="0.3">
      <c r="A2" s="691" t="s">
        <v>325</v>
      </c>
      <c r="B2" s="797"/>
      <c r="C2" s="797"/>
      <c r="D2" s="797"/>
      <c r="E2" s="797"/>
      <c r="F2" s="797"/>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8"/>
    </row>
    <row r="3" spans="1:45" ht="15" customHeight="1" x14ac:dyDescent="0.3">
      <c r="A3" s="799" t="s">
        <v>699</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0"/>
      <c r="AJ3" s="800"/>
      <c r="AK3" s="800"/>
      <c r="AL3" s="800"/>
      <c r="AM3" s="800"/>
      <c r="AN3" s="800"/>
      <c r="AO3" s="800"/>
      <c r="AP3" s="800"/>
      <c r="AQ3" s="800"/>
      <c r="AR3" s="801"/>
    </row>
    <row r="4" spans="1:45" ht="45" customHeight="1" x14ac:dyDescent="0.3">
      <c r="A4" s="802" t="s">
        <v>152</v>
      </c>
      <c r="B4" s="803"/>
      <c r="C4" s="803"/>
      <c r="D4" s="803"/>
      <c r="E4" s="804"/>
      <c r="F4" s="805" t="s">
        <v>153</v>
      </c>
      <c r="G4" s="806"/>
      <c r="H4" s="806"/>
      <c r="I4" s="806"/>
      <c r="J4" s="806"/>
      <c r="K4" s="806"/>
      <c r="L4" s="806"/>
      <c r="M4" s="806"/>
      <c r="N4" s="806"/>
      <c r="O4" s="807"/>
      <c r="P4" s="808" t="s">
        <v>154</v>
      </c>
      <c r="Q4" s="809"/>
      <c r="R4" s="809"/>
      <c r="S4" s="809"/>
      <c r="T4" s="809"/>
      <c r="U4" s="809"/>
      <c r="V4" s="810"/>
      <c r="W4" s="811" t="s">
        <v>155</v>
      </c>
      <c r="X4" s="812"/>
      <c r="Y4" s="812"/>
      <c r="Z4" s="812"/>
      <c r="AA4" s="812"/>
      <c r="AB4" s="812"/>
      <c r="AC4" s="813"/>
      <c r="AD4" s="814" t="s">
        <v>156</v>
      </c>
      <c r="AE4" s="815"/>
      <c r="AF4" s="815"/>
      <c r="AG4" s="815"/>
      <c r="AH4" s="815"/>
      <c r="AI4" s="815"/>
      <c r="AJ4" s="815"/>
      <c r="AK4" s="816"/>
      <c r="AL4" s="817" t="s">
        <v>157</v>
      </c>
      <c r="AM4" s="818"/>
      <c r="AN4" s="818"/>
      <c r="AO4" s="818"/>
      <c r="AP4" s="818"/>
      <c r="AQ4" s="818"/>
      <c r="AR4" s="819"/>
    </row>
    <row r="5" spans="1:45" ht="21" customHeight="1" x14ac:dyDescent="0.3">
      <c r="A5" s="553" t="s">
        <v>158</v>
      </c>
      <c r="B5" s="554"/>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4"/>
      <c r="AN5" s="554"/>
      <c r="AO5" s="554"/>
      <c r="AP5" s="554"/>
      <c r="AQ5" s="554"/>
      <c r="AR5" s="555"/>
    </row>
    <row r="6" spans="1:45" ht="8.9" customHeight="1" x14ac:dyDescent="0.3">
      <c r="A6" s="702" t="s">
        <v>700</v>
      </c>
      <c r="B6" s="820"/>
      <c r="C6" s="820"/>
      <c r="D6" s="820"/>
      <c r="E6" s="821"/>
      <c r="F6" s="475"/>
      <c r="G6" s="476"/>
      <c r="H6" s="476"/>
      <c r="I6" s="476"/>
      <c r="J6" s="476"/>
      <c r="K6" s="476"/>
      <c r="L6" s="476"/>
      <c r="M6" s="476"/>
      <c r="N6" s="476"/>
      <c r="O6" s="477"/>
      <c r="P6" s="583" t="s">
        <v>328</v>
      </c>
      <c r="Q6" s="441"/>
      <c r="R6" s="441"/>
      <c r="S6" s="441"/>
      <c r="T6" s="441"/>
      <c r="U6" s="441"/>
      <c r="V6" s="584"/>
      <c r="W6" s="704" t="s">
        <v>161</v>
      </c>
      <c r="X6" s="828"/>
      <c r="Y6" s="828"/>
      <c r="Z6" s="828"/>
      <c r="AA6" s="828"/>
      <c r="AB6" s="828"/>
      <c r="AC6" s="829"/>
      <c r="AD6" s="716" t="s">
        <v>329</v>
      </c>
      <c r="AE6" s="443"/>
      <c r="AF6" s="443"/>
      <c r="AG6" s="443"/>
      <c r="AH6" s="443"/>
      <c r="AI6" s="443"/>
      <c r="AJ6" s="443"/>
      <c r="AK6" s="836"/>
      <c r="AL6" s="706" t="s">
        <v>163</v>
      </c>
      <c r="AM6" s="842"/>
      <c r="AN6" s="842"/>
      <c r="AO6" s="842"/>
      <c r="AP6" s="842"/>
      <c r="AQ6" s="842"/>
      <c r="AR6" s="843"/>
    </row>
    <row r="7" spans="1:45" ht="41.25" customHeight="1" x14ac:dyDescent="0.3">
      <c r="A7" s="822"/>
      <c r="B7" s="823"/>
      <c r="C7" s="823"/>
      <c r="D7" s="823"/>
      <c r="E7" s="824"/>
      <c r="F7" s="2"/>
      <c r="G7" s="490"/>
      <c r="H7" s="491"/>
      <c r="I7" s="491"/>
      <c r="J7" s="491"/>
      <c r="K7" s="491"/>
      <c r="L7" s="491"/>
      <c r="M7" s="491"/>
      <c r="N7" s="491"/>
      <c r="O7" s="492"/>
      <c r="P7" s="585"/>
      <c r="Q7" s="437"/>
      <c r="R7" s="437"/>
      <c r="S7" s="437"/>
      <c r="T7" s="437"/>
      <c r="U7" s="437"/>
      <c r="V7" s="586"/>
      <c r="W7" s="830"/>
      <c r="X7" s="831"/>
      <c r="Y7" s="831"/>
      <c r="Z7" s="831"/>
      <c r="AA7" s="831"/>
      <c r="AB7" s="831"/>
      <c r="AC7" s="832"/>
      <c r="AD7" s="837"/>
      <c r="AE7" s="436"/>
      <c r="AF7" s="436"/>
      <c r="AG7" s="436"/>
      <c r="AH7" s="436"/>
      <c r="AI7" s="436"/>
      <c r="AJ7" s="436"/>
      <c r="AK7" s="838"/>
      <c r="AL7" s="844"/>
      <c r="AM7" s="845"/>
      <c r="AN7" s="845"/>
      <c r="AO7" s="845"/>
      <c r="AP7" s="845"/>
      <c r="AQ7" s="845"/>
      <c r="AR7" s="846"/>
    </row>
    <row r="8" spans="1:45" ht="14.25" customHeight="1" x14ac:dyDescent="0.3">
      <c r="A8" s="825"/>
      <c r="B8" s="826"/>
      <c r="C8" s="826"/>
      <c r="D8" s="826"/>
      <c r="E8" s="827"/>
      <c r="F8" s="475"/>
      <c r="G8" s="476"/>
      <c r="H8" s="476"/>
      <c r="I8" s="476"/>
      <c r="J8" s="476"/>
      <c r="K8" s="476"/>
      <c r="L8" s="476"/>
      <c r="M8" s="476"/>
      <c r="N8" s="476"/>
      <c r="O8" s="477"/>
      <c r="P8" s="587"/>
      <c r="Q8" s="588"/>
      <c r="R8" s="588"/>
      <c r="S8" s="588"/>
      <c r="T8" s="588"/>
      <c r="U8" s="588"/>
      <c r="V8" s="589"/>
      <c r="W8" s="833"/>
      <c r="X8" s="834"/>
      <c r="Y8" s="834"/>
      <c r="Z8" s="834"/>
      <c r="AA8" s="834"/>
      <c r="AB8" s="834"/>
      <c r="AC8" s="835"/>
      <c r="AD8" s="839"/>
      <c r="AE8" s="840"/>
      <c r="AF8" s="840"/>
      <c r="AG8" s="840"/>
      <c r="AH8" s="840"/>
      <c r="AI8" s="840"/>
      <c r="AJ8" s="840"/>
      <c r="AK8" s="841"/>
      <c r="AL8" s="847"/>
      <c r="AM8" s="848"/>
      <c r="AN8" s="848"/>
      <c r="AO8" s="848"/>
      <c r="AP8" s="848"/>
      <c r="AQ8" s="848"/>
      <c r="AR8" s="849"/>
    </row>
    <row r="9" spans="1:45" ht="46.5" customHeight="1" x14ac:dyDescent="0.3">
      <c r="A9" s="717" t="s">
        <v>164</v>
      </c>
      <c r="B9" s="850"/>
      <c r="C9" s="850"/>
      <c r="D9" s="850"/>
      <c r="E9" s="851"/>
      <c r="F9" s="681"/>
      <c r="G9" s="682"/>
      <c r="H9" s="683"/>
      <c r="I9" s="502"/>
      <c r="J9" s="504"/>
      <c r="K9" s="681"/>
      <c r="L9" s="682"/>
      <c r="M9" s="682"/>
      <c r="N9" s="682"/>
      <c r="O9" s="683"/>
      <c r="P9" s="583" t="s">
        <v>330</v>
      </c>
      <c r="Q9" s="441"/>
      <c r="R9" s="441"/>
      <c r="S9" s="441"/>
      <c r="T9" s="441"/>
      <c r="U9" s="441"/>
      <c r="V9" s="584"/>
      <c r="W9" s="718" t="s">
        <v>166</v>
      </c>
      <c r="X9" s="430"/>
      <c r="Y9" s="430"/>
      <c r="Z9" s="430"/>
      <c r="AA9" s="430"/>
      <c r="AB9" s="430"/>
      <c r="AC9" s="855"/>
      <c r="AD9" s="716" t="s">
        <v>329</v>
      </c>
      <c r="AE9" s="443"/>
      <c r="AF9" s="443"/>
      <c r="AG9" s="443"/>
      <c r="AH9" s="443"/>
      <c r="AI9" s="443"/>
      <c r="AJ9" s="443"/>
      <c r="AK9" s="836"/>
      <c r="AL9" s="706" t="s">
        <v>163</v>
      </c>
      <c r="AM9" s="842"/>
      <c r="AN9" s="842"/>
      <c r="AO9" s="842"/>
      <c r="AP9" s="842"/>
      <c r="AQ9" s="842"/>
      <c r="AR9" s="843"/>
    </row>
    <row r="10" spans="1:45" ht="9.65" customHeight="1" x14ac:dyDescent="0.3">
      <c r="A10" s="852"/>
      <c r="B10" s="853"/>
      <c r="C10" s="853"/>
      <c r="D10" s="853"/>
      <c r="E10" s="854"/>
      <c r="F10" s="859"/>
      <c r="G10" s="860"/>
      <c r="H10" s="860"/>
      <c r="I10" s="860"/>
      <c r="J10" s="860"/>
      <c r="K10" s="860"/>
      <c r="L10" s="860"/>
      <c r="M10" s="860"/>
      <c r="N10" s="860"/>
      <c r="O10" s="861"/>
      <c r="P10" s="587"/>
      <c r="Q10" s="588"/>
      <c r="R10" s="588"/>
      <c r="S10" s="588"/>
      <c r="T10" s="588"/>
      <c r="U10" s="588"/>
      <c r="V10" s="589"/>
      <c r="W10" s="856"/>
      <c r="X10" s="857"/>
      <c r="Y10" s="857"/>
      <c r="Z10" s="857"/>
      <c r="AA10" s="857"/>
      <c r="AB10" s="857"/>
      <c r="AC10" s="858"/>
      <c r="AD10" s="839"/>
      <c r="AE10" s="840"/>
      <c r="AF10" s="840"/>
      <c r="AG10" s="840"/>
      <c r="AH10" s="840"/>
      <c r="AI10" s="840"/>
      <c r="AJ10" s="840"/>
      <c r="AK10" s="841"/>
      <c r="AL10" s="847"/>
      <c r="AM10" s="848"/>
      <c r="AN10" s="848"/>
      <c r="AO10" s="848"/>
      <c r="AP10" s="848"/>
      <c r="AQ10" s="848"/>
      <c r="AR10" s="849"/>
    </row>
    <row r="11" spans="1:45" ht="49.5" customHeight="1" x14ac:dyDescent="0.3">
      <c r="A11" s="520" t="s">
        <v>331</v>
      </c>
      <c r="B11" s="521"/>
      <c r="C11" s="521"/>
      <c r="D11" s="521"/>
      <c r="E11" s="522"/>
      <c r="F11" s="502"/>
      <c r="G11" s="503"/>
      <c r="H11" s="503"/>
      <c r="I11" s="503"/>
      <c r="J11" s="503"/>
      <c r="K11" s="503"/>
      <c r="L11" s="503"/>
      <c r="M11" s="503"/>
      <c r="N11" s="503"/>
      <c r="O11" s="504"/>
      <c r="P11" s="628" t="s">
        <v>332</v>
      </c>
      <c r="Q11" s="424"/>
      <c r="R11" s="424"/>
      <c r="S11" s="424"/>
      <c r="T11" s="424"/>
      <c r="U11" s="424"/>
      <c r="V11" s="629"/>
      <c r="W11" s="691" t="s">
        <v>333</v>
      </c>
      <c r="X11" s="797"/>
      <c r="Y11" s="797"/>
      <c r="Z11" s="797"/>
      <c r="AA11" s="797"/>
      <c r="AB11" s="797"/>
      <c r="AC11" s="798"/>
      <c r="AD11" s="674" t="s">
        <v>329</v>
      </c>
      <c r="AE11" s="449"/>
      <c r="AF11" s="449"/>
      <c r="AG11" s="449"/>
      <c r="AH11" s="449"/>
      <c r="AI11" s="449"/>
      <c r="AJ11" s="449"/>
      <c r="AK11" s="675"/>
      <c r="AL11" s="689" t="s">
        <v>163</v>
      </c>
      <c r="AM11" s="862"/>
      <c r="AN11" s="862"/>
      <c r="AO11" s="862"/>
      <c r="AP11" s="862"/>
      <c r="AQ11" s="862"/>
      <c r="AR11" s="863"/>
    </row>
    <row r="12" spans="1:45" ht="76.400000000000006" customHeight="1" x14ac:dyDescent="0.3">
      <c r="A12" s="620" t="s">
        <v>334</v>
      </c>
      <c r="B12" s="621"/>
      <c r="C12" s="621"/>
      <c r="D12" s="621"/>
      <c r="E12" s="622"/>
      <c r="F12" s="502"/>
      <c r="G12" s="503"/>
      <c r="H12" s="503"/>
      <c r="I12" s="503"/>
      <c r="J12" s="503"/>
      <c r="K12" s="503"/>
      <c r="L12" s="503"/>
      <c r="M12" s="503"/>
      <c r="N12" s="503"/>
      <c r="O12" s="504"/>
      <c r="P12" s="628" t="s">
        <v>335</v>
      </c>
      <c r="Q12" s="424"/>
      <c r="R12" s="424"/>
      <c r="S12" s="424"/>
      <c r="T12" s="424"/>
      <c r="U12" s="424"/>
      <c r="V12" s="629"/>
      <c r="W12" s="613" t="s">
        <v>336</v>
      </c>
      <c r="X12" s="679"/>
      <c r="Y12" s="679"/>
      <c r="Z12" s="679"/>
      <c r="AA12" s="679"/>
      <c r="AB12" s="679"/>
      <c r="AC12" s="614"/>
      <c r="AD12" s="864" t="s">
        <v>329</v>
      </c>
      <c r="AE12" s="865"/>
      <c r="AF12" s="865"/>
      <c r="AG12" s="865"/>
      <c r="AH12" s="865"/>
      <c r="AI12" s="865"/>
      <c r="AJ12" s="865"/>
      <c r="AK12" s="866"/>
      <c r="AL12" s="689" t="s">
        <v>163</v>
      </c>
      <c r="AM12" s="862"/>
      <c r="AN12" s="862"/>
      <c r="AO12" s="862"/>
      <c r="AP12" s="862"/>
      <c r="AQ12" s="862"/>
      <c r="AR12" s="863"/>
    </row>
    <row r="13" spans="1:45" ht="54.65" customHeight="1" x14ac:dyDescent="0.3">
      <c r="A13" s="867" t="s">
        <v>171</v>
      </c>
      <c r="B13" s="868"/>
      <c r="C13" s="868"/>
      <c r="D13" s="868"/>
      <c r="E13" s="869"/>
      <c r="F13" s="502"/>
      <c r="G13" s="503"/>
      <c r="H13" s="503"/>
      <c r="I13" s="503"/>
      <c r="J13" s="503"/>
      <c r="K13" s="503"/>
      <c r="L13" s="503"/>
      <c r="M13" s="503"/>
      <c r="N13" s="503"/>
      <c r="O13" s="504"/>
      <c r="P13" s="526" t="s">
        <v>172</v>
      </c>
      <c r="Q13" s="527"/>
      <c r="R13" s="527"/>
      <c r="S13" s="527"/>
      <c r="T13" s="527"/>
      <c r="U13" s="527"/>
      <c r="V13" s="528"/>
      <c r="W13" s="526" t="s">
        <v>166</v>
      </c>
      <c r="X13" s="527"/>
      <c r="Y13" s="527"/>
      <c r="Z13" s="527"/>
      <c r="AA13" s="527"/>
      <c r="AB13" s="527"/>
      <c r="AC13" s="528"/>
      <c r="AD13" s="674" t="s">
        <v>329</v>
      </c>
      <c r="AE13" s="449"/>
      <c r="AF13" s="449"/>
      <c r="AG13" s="449"/>
      <c r="AH13" s="449"/>
      <c r="AI13" s="449"/>
      <c r="AJ13" s="449"/>
      <c r="AK13" s="675"/>
      <c r="AL13" s="689" t="s">
        <v>163</v>
      </c>
      <c r="AM13" s="862"/>
      <c r="AN13" s="862"/>
      <c r="AO13" s="862"/>
      <c r="AP13" s="862"/>
      <c r="AQ13" s="862"/>
      <c r="AR13" s="863"/>
    </row>
    <row r="14" spans="1:45" ht="67.5" customHeight="1" x14ac:dyDescent="0.3">
      <c r="A14" s="870" t="s">
        <v>337</v>
      </c>
      <c r="B14" s="871"/>
      <c r="C14" s="871"/>
      <c r="D14" s="871"/>
      <c r="E14" s="872"/>
      <c r="F14" s="502"/>
      <c r="G14" s="503"/>
      <c r="H14" s="503"/>
      <c r="I14" s="503"/>
      <c r="J14" s="503"/>
      <c r="K14" s="503"/>
      <c r="L14" s="503"/>
      <c r="M14" s="503"/>
      <c r="N14" s="503"/>
      <c r="O14" s="504"/>
      <c r="P14" s="493" t="s">
        <v>338</v>
      </c>
      <c r="Q14" s="494"/>
      <c r="R14" s="494"/>
      <c r="S14" s="494"/>
      <c r="T14" s="494"/>
      <c r="U14" s="494"/>
      <c r="V14" s="495"/>
      <c r="W14" s="873" t="s">
        <v>339</v>
      </c>
      <c r="X14" s="874"/>
      <c r="Y14" s="874"/>
      <c r="Z14" s="874"/>
      <c r="AA14" s="874"/>
      <c r="AB14" s="874"/>
      <c r="AC14" s="875"/>
      <c r="AD14" s="628" t="s">
        <v>340</v>
      </c>
      <c r="AE14" s="424"/>
      <c r="AF14" s="424"/>
      <c r="AG14" s="424"/>
      <c r="AH14" s="424"/>
      <c r="AI14" s="424"/>
      <c r="AJ14" s="424"/>
      <c r="AK14" s="629"/>
      <c r="AL14" s="688" t="s">
        <v>163</v>
      </c>
      <c r="AM14" s="876"/>
      <c r="AN14" s="876"/>
      <c r="AO14" s="876"/>
      <c r="AP14" s="876"/>
      <c r="AQ14" s="876"/>
      <c r="AR14" s="877"/>
    </row>
    <row r="15" spans="1:45" ht="6" customHeight="1" x14ac:dyDescent="0.3">
      <c r="A15" s="878" t="s">
        <v>341</v>
      </c>
      <c r="B15" s="879"/>
      <c r="C15" s="879"/>
      <c r="D15" s="879"/>
      <c r="E15" s="880"/>
      <c r="F15" s="544"/>
      <c r="G15" s="545"/>
      <c r="H15" s="545"/>
      <c r="I15" s="545"/>
      <c r="J15" s="545"/>
      <c r="K15" s="545"/>
      <c r="L15" s="545"/>
      <c r="M15" s="545"/>
      <c r="N15" s="545"/>
      <c r="O15" s="546"/>
      <c r="P15" s="884" t="s">
        <v>342</v>
      </c>
      <c r="Q15" s="885"/>
      <c r="R15" s="885"/>
      <c r="S15" s="885"/>
      <c r="T15" s="885"/>
      <c r="U15" s="885"/>
      <c r="V15" s="886"/>
      <c r="W15" s="890" t="s">
        <v>343</v>
      </c>
      <c r="X15" s="891"/>
      <c r="Y15" s="891"/>
      <c r="Z15" s="891"/>
      <c r="AA15" s="891"/>
      <c r="AB15" s="891"/>
      <c r="AC15" s="892"/>
      <c r="AD15" s="896" t="s">
        <v>329</v>
      </c>
      <c r="AE15" s="897"/>
      <c r="AF15" s="897"/>
      <c r="AG15" s="897"/>
      <c r="AH15" s="897"/>
      <c r="AI15" s="897"/>
      <c r="AJ15" s="897"/>
      <c r="AK15" s="898"/>
      <c r="AL15" s="902" t="s">
        <v>163</v>
      </c>
      <c r="AM15" s="701"/>
      <c r="AN15" s="701"/>
      <c r="AO15" s="701"/>
      <c r="AP15" s="701"/>
      <c r="AQ15" s="701"/>
      <c r="AR15" s="903"/>
    </row>
    <row r="16" spans="1:45" ht="53.15" customHeight="1" x14ac:dyDescent="0.3">
      <c r="A16" s="881"/>
      <c r="B16" s="882"/>
      <c r="C16" s="882"/>
      <c r="D16" s="882"/>
      <c r="E16" s="883"/>
      <c r="F16" s="684"/>
      <c r="G16" s="685"/>
      <c r="H16" s="686"/>
      <c r="I16" s="502"/>
      <c r="J16" s="503"/>
      <c r="K16" s="504"/>
      <c r="L16" s="684"/>
      <c r="M16" s="685"/>
      <c r="N16" s="685"/>
      <c r="O16" s="686"/>
      <c r="P16" s="887"/>
      <c r="Q16" s="888"/>
      <c r="R16" s="888"/>
      <c r="S16" s="888"/>
      <c r="T16" s="888"/>
      <c r="U16" s="888"/>
      <c r="V16" s="889"/>
      <c r="W16" s="893"/>
      <c r="X16" s="894"/>
      <c r="Y16" s="894"/>
      <c r="Z16" s="894"/>
      <c r="AA16" s="894"/>
      <c r="AB16" s="894"/>
      <c r="AC16" s="895"/>
      <c r="AD16" s="899"/>
      <c r="AE16" s="900"/>
      <c r="AF16" s="900"/>
      <c r="AG16" s="900"/>
      <c r="AH16" s="900"/>
      <c r="AI16" s="900"/>
      <c r="AJ16" s="900"/>
      <c r="AK16" s="901"/>
      <c r="AL16" s="904"/>
      <c r="AM16" s="905"/>
      <c r="AN16" s="905"/>
      <c r="AO16" s="905"/>
      <c r="AP16" s="905"/>
      <c r="AQ16" s="905"/>
      <c r="AR16" s="906"/>
    </row>
    <row r="17" spans="1:45" ht="41.15" customHeight="1" x14ac:dyDescent="0.3">
      <c r="A17" s="490"/>
      <c r="B17" s="492"/>
    </row>
    <row r="18" spans="1:45" ht="32.9" customHeight="1" x14ac:dyDescent="0.3">
      <c r="A18" s="490"/>
      <c r="B18" s="491"/>
      <c r="C18" s="492"/>
    </row>
    <row r="19" spans="1:45" ht="36.75" customHeight="1" x14ac:dyDescent="0.3">
      <c r="A19" s="490"/>
      <c r="B19" s="492"/>
    </row>
    <row r="20" spans="1:45" ht="36" customHeight="1" x14ac:dyDescent="0.3">
      <c r="A20" s="645" t="s">
        <v>178</v>
      </c>
      <c r="B20" s="646"/>
      <c r="C20" s="646"/>
      <c r="D20" s="646"/>
      <c r="E20" s="646"/>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7"/>
    </row>
    <row r="21" spans="1:45" ht="78" customHeight="1" x14ac:dyDescent="0.3">
      <c r="A21" s="676" t="s">
        <v>179</v>
      </c>
      <c r="B21" s="677"/>
      <c r="C21" s="677"/>
      <c r="D21" s="677"/>
      <c r="E21" s="678"/>
      <c r="F21" s="502"/>
      <c r="G21" s="503"/>
      <c r="H21" s="503"/>
      <c r="I21" s="503"/>
      <c r="J21" s="503"/>
      <c r="K21" s="503"/>
      <c r="L21" s="503"/>
      <c r="M21" s="503"/>
      <c r="N21" s="503"/>
      <c r="O21" s="504"/>
      <c r="P21" s="628" t="s">
        <v>344</v>
      </c>
      <c r="Q21" s="424"/>
      <c r="R21" s="424"/>
      <c r="S21" s="424"/>
      <c r="T21" s="424"/>
      <c r="U21" s="424"/>
      <c r="V21" s="424"/>
      <c r="W21" s="629"/>
      <c r="X21" s="628" t="s">
        <v>181</v>
      </c>
      <c r="Y21" s="424"/>
      <c r="Z21" s="424"/>
      <c r="AA21" s="424"/>
      <c r="AB21" s="424"/>
      <c r="AC21" s="629"/>
      <c r="AD21" s="674" t="s">
        <v>182</v>
      </c>
      <c r="AE21" s="449"/>
      <c r="AF21" s="449"/>
      <c r="AG21" s="449"/>
      <c r="AH21" s="449"/>
      <c r="AI21" s="449"/>
      <c r="AJ21" s="675"/>
      <c r="AK21" s="680" t="s">
        <v>183</v>
      </c>
      <c r="AL21" s="669"/>
      <c r="AM21" s="669"/>
      <c r="AN21" s="669"/>
      <c r="AO21" s="669"/>
      <c r="AP21" s="669"/>
      <c r="AQ21" s="670"/>
    </row>
    <row r="22" spans="1:45" ht="79" customHeight="1" x14ac:dyDescent="0.3">
      <c r="A22" s="676" t="s">
        <v>184</v>
      </c>
      <c r="B22" s="677"/>
      <c r="C22" s="677"/>
      <c r="D22" s="677"/>
      <c r="E22" s="678"/>
      <c r="F22" s="502"/>
      <c r="G22" s="503"/>
      <c r="H22" s="503"/>
      <c r="I22" s="503"/>
      <c r="J22" s="503"/>
      <c r="K22" s="503"/>
      <c r="L22" s="503"/>
      <c r="M22" s="503"/>
      <c r="N22" s="503"/>
      <c r="O22" s="504"/>
      <c r="P22" s="628" t="s">
        <v>185</v>
      </c>
      <c r="Q22" s="424"/>
      <c r="R22" s="424"/>
      <c r="S22" s="424"/>
      <c r="T22" s="424"/>
      <c r="U22" s="424"/>
      <c r="V22" s="424"/>
      <c r="W22" s="629"/>
      <c r="X22" s="502" t="s">
        <v>186</v>
      </c>
      <c r="Y22" s="503"/>
      <c r="Z22" s="503"/>
      <c r="AA22" s="503"/>
      <c r="AB22" s="503"/>
      <c r="AC22" s="504"/>
      <c r="AD22" s="633" t="s">
        <v>187</v>
      </c>
      <c r="AE22" s="444"/>
      <c r="AF22" s="444"/>
      <c r="AG22" s="444"/>
      <c r="AH22" s="444"/>
      <c r="AI22" s="444"/>
      <c r="AJ22" s="634"/>
      <c r="AK22" s="613" t="s">
        <v>188</v>
      </c>
      <c r="AL22" s="679"/>
      <c r="AM22" s="679"/>
      <c r="AN22" s="679"/>
      <c r="AO22" s="679"/>
      <c r="AP22" s="679"/>
      <c r="AQ22" s="614"/>
    </row>
    <row r="23" spans="1:45" ht="62.15" customHeight="1" x14ac:dyDescent="0.3">
      <c r="A23" s="628" t="s">
        <v>345</v>
      </c>
      <c r="B23" s="424"/>
      <c r="C23" s="424"/>
      <c r="D23" s="424"/>
      <c r="E23" s="629"/>
      <c r="F23" s="502"/>
      <c r="G23" s="503"/>
      <c r="H23" s="503"/>
      <c r="I23" s="503"/>
      <c r="J23" s="503"/>
      <c r="K23" s="503"/>
      <c r="L23" s="503"/>
      <c r="M23" s="503"/>
      <c r="N23" s="503"/>
      <c r="O23" s="504"/>
      <c r="P23" s="541" t="s">
        <v>346</v>
      </c>
      <c r="Q23" s="542"/>
      <c r="R23" s="542"/>
      <c r="S23" s="542"/>
      <c r="T23" s="542"/>
      <c r="U23" s="542"/>
      <c r="V23" s="542"/>
      <c r="W23" s="543"/>
      <c r="X23" s="523" t="s">
        <v>191</v>
      </c>
      <c r="Y23" s="524"/>
      <c r="Z23" s="524"/>
      <c r="AA23" s="524"/>
      <c r="AB23" s="524"/>
      <c r="AC23" s="525"/>
      <c r="AD23" s="674" t="s">
        <v>347</v>
      </c>
      <c r="AE23" s="449"/>
      <c r="AF23" s="449"/>
      <c r="AG23" s="449"/>
      <c r="AH23" s="449"/>
      <c r="AI23" s="449"/>
      <c r="AJ23" s="675"/>
      <c r="AK23" s="907">
        <v>5</v>
      </c>
      <c r="AL23" s="908"/>
      <c r="AM23" s="908"/>
      <c r="AN23" s="908"/>
      <c r="AO23" s="908"/>
      <c r="AP23" s="908"/>
      <c r="AQ23" s="909"/>
    </row>
    <row r="24" spans="1:45" ht="66" customHeight="1" x14ac:dyDescent="0.3">
      <c r="A24" s="628" t="s">
        <v>189</v>
      </c>
      <c r="B24" s="424"/>
      <c r="C24" s="424"/>
      <c r="D24" s="424"/>
      <c r="E24" s="629"/>
      <c r="F24" s="502"/>
      <c r="G24" s="503"/>
      <c r="H24" s="503"/>
      <c r="I24" s="503"/>
      <c r="J24" s="503"/>
      <c r="K24" s="503"/>
      <c r="L24" s="503"/>
      <c r="M24" s="503"/>
      <c r="N24" s="503"/>
      <c r="O24" s="504"/>
      <c r="P24" s="662" t="s">
        <v>190</v>
      </c>
      <c r="Q24" s="663"/>
      <c r="R24" s="663"/>
      <c r="S24" s="663"/>
      <c r="T24" s="663"/>
      <c r="U24" s="663"/>
      <c r="V24" s="663"/>
      <c r="W24" s="664"/>
      <c r="X24" s="523" t="s">
        <v>191</v>
      </c>
      <c r="Y24" s="524"/>
      <c r="Z24" s="524"/>
      <c r="AA24" s="524"/>
      <c r="AB24" s="524"/>
      <c r="AC24" s="525"/>
      <c r="AD24" s="628" t="s">
        <v>192</v>
      </c>
      <c r="AE24" s="424"/>
      <c r="AF24" s="424"/>
      <c r="AG24" s="424"/>
      <c r="AH24" s="424"/>
      <c r="AI24" s="424"/>
      <c r="AJ24" s="629"/>
      <c r="AK24" s="613" t="s">
        <v>193</v>
      </c>
      <c r="AL24" s="679"/>
      <c r="AM24" s="679"/>
      <c r="AN24" s="679"/>
      <c r="AO24" s="679"/>
      <c r="AP24" s="679"/>
      <c r="AQ24" s="614"/>
    </row>
    <row r="25" spans="1:45" ht="69" customHeight="1" x14ac:dyDescent="0.3">
      <c r="A25" s="628" t="s">
        <v>194</v>
      </c>
      <c r="B25" s="424"/>
      <c r="C25" s="424"/>
      <c r="D25" s="424"/>
      <c r="E25" s="629"/>
      <c r="F25" s="502"/>
      <c r="G25" s="503"/>
      <c r="H25" s="503"/>
      <c r="I25" s="503"/>
      <c r="J25" s="503"/>
      <c r="K25" s="503"/>
      <c r="L25" s="503"/>
      <c r="M25" s="503"/>
      <c r="N25" s="503"/>
      <c r="O25" s="504"/>
      <c r="P25" s="523" t="s">
        <v>348</v>
      </c>
      <c r="Q25" s="524"/>
      <c r="R25" s="524"/>
      <c r="S25" s="524"/>
      <c r="T25" s="524"/>
      <c r="U25" s="524"/>
      <c r="V25" s="524"/>
      <c r="W25" s="525"/>
      <c r="X25" s="674" t="s">
        <v>196</v>
      </c>
      <c r="Y25" s="449"/>
      <c r="Z25" s="449"/>
      <c r="AA25" s="449"/>
      <c r="AB25" s="449"/>
      <c r="AC25" s="675"/>
      <c r="AD25" s="502" t="s">
        <v>197</v>
      </c>
      <c r="AE25" s="503"/>
      <c r="AF25" s="503"/>
      <c r="AG25" s="503"/>
      <c r="AH25" s="503"/>
      <c r="AI25" s="503"/>
      <c r="AJ25" s="504"/>
      <c r="AK25" s="613" t="s">
        <v>198</v>
      </c>
      <c r="AL25" s="679"/>
      <c r="AM25" s="679"/>
      <c r="AN25" s="679"/>
      <c r="AO25" s="679"/>
      <c r="AP25" s="679"/>
      <c r="AQ25" s="614"/>
    </row>
    <row r="26" spans="1:45" ht="67" customHeight="1" x14ac:dyDescent="0.3">
      <c r="A26" s="628" t="s">
        <v>199</v>
      </c>
      <c r="B26" s="424"/>
      <c r="C26" s="424"/>
      <c r="D26" s="424"/>
      <c r="E26" s="629"/>
      <c r="F26" s="502"/>
      <c r="G26" s="503"/>
      <c r="H26" s="503"/>
      <c r="I26" s="503"/>
      <c r="J26" s="503"/>
      <c r="K26" s="503"/>
      <c r="L26" s="503"/>
      <c r="M26" s="503"/>
      <c r="N26" s="503"/>
      <c r="O26" s="504"/>
      <c r="P26" s="628" t="s">
        <v>200</v>
      </c>
      <c r="Q26" s="424"/>
      <c r="R26" s="424"/>
      <c r="S26" s="424"/>
      <c r="T26" s="424"/>
      <c r="U26" s="424"/>
      <c r="V26" s="424"/>
      <c r="W26" s="629"/>
      <c r="X26" s="674" t="s">
        <v>201</v>
      </c>
      <c r="Y26" s="449"/>
      <c r="Z26" s="449"/>
      <c r="AA26" s="449"/>
      <c r="AB26" s="449"/>
      <c r="AC26" s="675"/>
      <c r="AD26" s="633" t="s">
        <v>202</v>
      </c>
      <c r="AE26" s="444"/>
      <c r="AF26" s="444"/>
      <c r="AG26" s="444"/>
      <c r="AH26" s="444"/>
      <c r="AI26" s="444"/>
      <c r="AJ26" s="634"/>
      <c r="AK26" s="526" t="s">
        <v>203</v>
      </c>
      <c r="AL26" s="527"/>
      <c r="AM26" s="527"/>
      <c r="AN26" s="527"/>
      <c r="AO26" s="527"/>
      <c r="AP26" s="527"/>
      <c r="AQ26" s="528"/>
    </row>
    <row r="27" spans="1:45" ht="92.15" customHeight="1" x14ac:dyDescent="0.3">
      <c r="A27" s="532" t="s">
        <v>349</v>
      </c>
      <c r="B27" s="533"/>
      <c r="C27" s="533"/>
      <c r="D27" s="533"/>
      <c r="E27" s="534"/>
      <c r="F27" s="502"/>
      <c r="G27" s="503"/>
      <c r="H27" s="503"/>
      <c r="I27" s="503"/>
      <c r="J27" s="503"/>
      <c r="K27" s="503"/>
      <c r="L27" s="503"/>
      <c r="M27" s="503"/>
      <c r="N27" s="503"/>
      <c r="O27" s="504"/>
      <c r="P27" s="502" t="s">
        <v>350</v>
      </c>
      <c r="Q27" s="503"/>
      <c r="R27" s="503"/>
      <c r="S27" s="503"/>
      <c r="T27" s="503"/>
      <c r="U27" s="503"/>
      <c r="V27" s="503"/>
      <c r="W27" s="504"/>
      <c r="X27" s="535" t="s">
        <v>351</v>
      </c>
      <c r="Y27" s="536"/>
      <c r="Z27" s="536"/>
      <c r="AA27" s="536"/>
      <c r="AB27" s="536"/>
      <c r="AC27" s="537"/>
      <c r="AD27" s="628" t="s">
        <v>352</v>
      </c>
      <c r="AE27" s="424"/>
      <c r="AF27" s="424"/>
      <c r="AG27" s="424"/>
      <c r="AH27" s="424"/>
      <c r="AI27" s="424"/>
      <c r="AJ27" s="629"/>
      <c r="AK27" s="502" t="s">
        <v>353</v>
      </c>
      <c r="AL27" s="503"/>
      <c r="AM27" s="503"/>
      <c r="AN27" s="503"/>
      <c r="AO27" s="503"/>
      <c r="AP27" s="503"/>
      <c r="AQ27" s="504"/>
    </row>
    <row r="28" spans="1:45" ht="87.65" customHeight="1" x14ac:dyDescent="0.3">
      <c r="A28" s="4"/>
      <c r="B28" s="520" t="s">
        <v>354</v>
      </c>
      <c r="C28" s="521"/>
      <c r="D28" s="521"/>
      <c r="E28" s="521"/>
      <c r="F28" s="522"/>
      <c r="G28" s="502"/>
      <c r="H28" s="503"/>
      <c r="I28" s="503"/>
      <c r="J28" s="503"/>
      <c r="K28" s="503"/>
      <c r="L28" s="503"/>
      <c r="M28" s="503"/>
      <c r="N28" s="503"/>
      <c r="O28" s="503"/>
      <c r="P28" s="504"/>
      <c r="Q28" s="674" t="s">
        <v>355</v>
      </c>
      <c r="R28" s="449"/>
      <c r="S28" s="449"/>
      <c r="T28" s="449"/>
      <c r="U28" s="449"/>
      <c r="V28" s="449"/>
      <c r="W28" s="449"/>
      <c r="X28" s="675"/>
      <c r="Y28" s="604" t="s">
        <v>356</v>
      </c>
      <c r="Z28" s="605"/>
      <c r="AA28" s="605"/>
      <c r="AB28" s="605"/>
      <c r="AC28" s="605"/>
      <c r="AD28" s="606"/>
      <c r="AE28" s="628" t="s">
        <v>357</v>
      </c>
      <c r="AF28" s="424"/>
      <c r="AG28" s="424"/>
      <c r="AH28" s="424"/>
      <c r="AI28" s="424"/>
      <c r="AJ28" s="424"/>
      <c r="AK28" s="629"/>
      <c r="AL28" s="628" t="s">
        <v>358</v>
      </c>
      <c r="AM28" s="424"/>
      <c r="AN28" s="424"/>
      <c r="AO28" s="424"/>
      <c r="AP28" s="424"/>
      <c r="AQ28" s="424"/>
      <c r="AR28" s="629"/>
      <c r="AS28" s="4"/>
    </row>
    <row r="29" spans="1:45" ht="70.5" customHeight="1" x14ac:dyDescent="0.3">
      <c r="A29" s="4"/>
      <c r="B29" s="520" t="s">
        <v>359</v>
      </c>
      <c r="C29" s="521"/>
      <c r="D29" s="521"/>
      <c r="E29" s="521"/>
      <c r="F29" s="522"/>
      <c r="G29" s="502"/>
      <c r="H29" s="503"/>
      <c r="I29" s="503"/>
      <c r="J29" s="503"/>
      <c r="K29" s="503"/>
      <c r="L29" s="503"/>
      <c r="M29" s="503"/>
      <c r="N29" s="503"/>
      <c r="O29" s="503"/>
      <c r="P29" s="504"/>
      <c r="Q29" s="633" t="s">
        <v>360</v>
      </c>
      <c r="R29" s="444"/>
      <c r="S29" s="444"/>
      <c r="T29" s="444"/>
      <c r="U29" s="444"/>
      <c r="V29" s="444"/>
      <c r="W29" s="444"/>
      <c r="X29" s="634"/>
      <c r="Y29" s="502"/>
      <c r="Z29" s="503"/>
      <c r="AA29" s="503"/>
      <c r="AB29" s="503"/>
      <c r="AC29" s="503"/>
      <c r="AD29" s="504"/>
      <c r="AE29" s="662" t="s">
        <v>361</v>
      </c>
      <c r="AF29" s="663"/>
      <c r="AG29" s="663"/>
      <c r="AH29" s="663"/>
      <c r="AI29" s="663"/>
      <c r="AJ29" s="663"/>
      <c r="AK29" s="664"/>
      <c r="AL29" s="502"/>
      <c r="AM29" s="503"/>
      <c r="AN29" s="503"/>
      <c r="AO29" s="503"/>
      <c r="AP29" s="503"/>
      <c r="AQ29" s="503"/>
      <c r="AR29" s="504"/>
      <c r="AS29" s="4"/>
    </row>
    <row r="30" spans="1:45" ht="28" customHeight="1" x14ac:dyDescent="0.3">
      <c r="A30" s="5"/>
      <c r="B30" s="445"/>
      <c r="C30" s="445"/>
      <c r="D30" s="445"/>
      <c r="E30" s="445"/>
      <c r="F30" s="445"/>
      <c r="G30" s="5"/>
      <c r="H30" s="445"/>
      <c r="I30" s="445"/>
      <c r="J30" s="445"/>
      <c r="K30" s="445"/>
      <c r="L30" s="445"/>
      <c r="M30" s="445"/>
      <c r="N30" s="445"/>
      <c r="O30" s="445"/>
      <c r="P30" s="445"/>
      <c r="Q30" s="5"/>
      <c r="R30" s="5"/>
      <c r="S30" s="445"/>
      <c r="T30" s="445"/>
      <c r="U30" s="445"/>
      <c r="V30" s="445"/>
      <c r="W30" s="445"/>
      <c r="X30" s="445"/>
      <c r="Y30" s="445"/>
      <c r="Z30" s="445"/>
      <c r="AA30" s="445"/>
      <c r="AB30" s="445"/>
      <c r="AC30" s="445"/>
      <c r="AD30" s="445"/>
      <c r="AE30" s="5"/>
      <c r="AF30" s="445"/>
      <c r="AG30" s="445"/>
      <c r="AH30" s="445"/>
      <c r="AI30" s="445"/>
      <c r="AJ30" s="445"/>
      <c r="AK30" s="445"/>
      <c r="AL30" s="445"/>
      <c r="AM30" s="445"/>
      <c r="AN30" s="445"/>
      <c r="AO30" s="445"/>
      <c r="AP30" s="445"/>
      <c r="AQ30" s="445"/>
      <c r="AR30" s="445"/>
      <c r="AS30" s="5"/>
    </row>
    <row r="31" spans="1:45" ht="33" customHeight="1" x14ac:dyDescent="0.3">
      <c r="A31" s="628" t="s">
        <v>362</v>
      </c>
      <c r="B31" s="424"/>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629"/>
      <c r="AS31" s="5"/>
    </row>
    <row r="32" spans="1:45" ht="13.5" customHeight="1" x14ac:dyDescent="0.3">
      <c r="A32" s="910" t="s">
        <v>363</v>
      </c>
      <c r="B32" s="911"/>
      <c r="C32" s="911"/>
      <c r="D32" s="911"/>
      <c r="E32" s="911"/>
      <c r="F32" s="911"/>
      <c r="G32" s="912"/>
      <c r="H32" s="910" t="s">
        <v>364</v>
      </c>
      <c r="I32" s="911"/>
      <c r="J32" s="911"/>
      <c r="K32" s="911"/>
      <c r="L32" s="911"/>
      <c r="M32" s="911"/>
      <c r="N32" s="911"/>
      <c r="O32" s="911"/>
      <c r="P32" s="911"/>
      <c r="Q32" s="911"/>
      <c r="R32" s="912"/>
      <c r="S32" s="910" t="s">
        <v>365</v>
      </c>
      <c r="T32" s="911"/>
      <c r="U32" s="911"/>
      <c r="V32" s="911"/>
      <c r="W32" s="911"/>
      <c r="X32" s="911"/>
      <c r="Y32" s="911"/>
      <c r="Z32" s="911"/>
      <c r="AA32" s="911"/>
      <c r="AB32" s="911"/>
      <c r="AC32" s="911"/>
      <c r="AD32" s="911"/>
      <c r="AE32" s="912"/>
      <c r="AF32" s="910" t="s">
        <v>366</v>
      </c>
      <c r="AG32" s="911"/>
      <c r="AH32" s="911"/>
      <c r="AI32" s="911"/>
      <c r="AJ32" s="911"/>
      <c r="AK32" s="911"/>
      <c r="AL32" s="911"/>
      <c r="AM32" s="911"/>
      <c r="AN32" s="911"/>
      <c r="AO32" s="911"/>
      <c r="AP32" s="911"/>
      <c r="AQ32" s="911"/>
      <c r="AR32" s="912"/>
      <c r="AS32" s="6"/>
    </row>
    <row r="33" spans="1:45" ht="18" customHeight="1" x14ac:dyDescent="0.3">
      <c r="A33" s="505" t="s">
        <v>367</v>
      </c>
      <c r="B33" s="506"/>
      <c r="C33" s="506"/>
      <c r="D33" s="506"/>
      <c r="E33" s="506"/>
      <c r="F33" s="506"/>
      <c r="G33" s="507"/>
      <c r="H33" s="505" t="s">
        <v>368</v>
      </c>
      <c r="I33" s="506"/>
      <c r="J33" s="506"/>
      <c r="K33" s="506"/>
      <c r="L33" s="506"/>
      <c r="M33" s="506"/>
      <c r="N33" s="506"/>
      <c r="O33" s="506"/>
      <c r="P33" s="506"/>
      <c r="Q33" s="506"/>
      <c r="R33" s="507"/>
      <c r="S33" s="505" t="s">
        <v>369</v>
      </c>
      <c r="T33" s="506"/>
      <c r="U33" s="506"/>
      <c r="V33" s="506"/>
      <c r="W33" s="506"/>
      <c r="X33" s="506"/>
      <c r="Y33" s="506"/>
      <c r="Z33" s="506"/>
      <c r="AA33" s="506"/>
      <c r="AB33" s="506"/>
      <c r="AC33" s="506"/>
      <c r="AD33" s="506"/>
      <c r="AE33" s="507"/>
      <c r="AF33" s="505" t="s">
        <v>370</v>
      </c>
      <c r="AG33" s="506"/>
      <c r="AH33" s="506"/>
      <c r="AI33" s="506"/>
      <c r="AJ33" s="506"/>
      <c r="AK33" s="506"/>
      <c r="AL33" s="506"/>
      <c r="AM33" s="506"/>
      <c r="AN33" s="506"/>
      <c r="AO33" s="506"/>
      <c r="AP33" s="506"/>
      <c r="AQ33" s="506"/>
      <c r="AR33" s="507"/>
      <c r="AS33" s="6"/>
    </row>
    <row r="34" spans="1:45" ht="13.5" customHeight="1" x14ac:dyDescent="0.3">
      <c r="A34" s="505" t="s">
        <v>371</v>
      </c>
      <c r="B34" s="506"/>
      <c r="C34" s="506"/>
      <c r="D34" s="506"/>
      <c r="E34" s="506"/>
      <c r="F34" s="506"/>
      <c r="G34" s="507"/>
      <c r="H34" s="505" t="s">
        <v>372</v>
      </c>
      <c r="I34" s="506"/>
      <c r="J34" s="506"/>
      <c r="K34" s="506"/>
      <c r="L34" s="506"/>
      <c r="M34" s="506"/>
      <c r="N34" s="506"/>
      <c r="O34" s="506"/>
      <c r="P34" s="506"/>
      <c r="Q34" s="506"/>
      <c r="R34" s="507"/>
      <c r="S34" s="505" t="s">
        <v>373</v>
      </c>
      <c r="T34" s="506"/>
      <c r="U34" s="506"/>
      <c r="V34" s="506"/>
      <c r="W34" s="506"/>
      <c r="X34" s="506"/>
      <c r="Y34" s="506"/>
      <c r="Z34" s="506"/>
      <c r="AA34" s="506"/>
      <c r="AB34" s="506"/>
      <c r="AC34" s="506"/>
      <c r="AD34" s="506"/>
      <c r="AE34" s="507"/>
      <c r="AF34" s="505" t="s">
        <v>374</v>
      </c>
      <c r="AG34" s="506"/>
      <c r="AH34" s="506"/>
      <c r="AI34" s="506"/>
      <c r="AJ34" s="506"/>
      <c r="AK34" s="506"/>
      <c r="AL34" s="506"/>
      <c r="AM34" s="506"/>
      <c r="AN34" s="506"/>
      <c r="AO34" s="506"/>
      <c r="AP34" s="506"/>
      <c r="AQ34" s="506"/>
      <c r="AR34" s="507"/>
      <c r="AS34" s="6"/>
    </row>
    <row r="35" spans="1:45" ht="14.15" customHeight="1" x14ac:dyDescent="0.3">
      <c r="A35" s="505" t="s">
        <v>375</v>
      </c>
      <c r="B35" s="506"/>
      <c r="C35" s="506"/>
      <c r="D35" s="506"/>
      <c r="E35" s="506"/>
      <c r="F35" s="506"/>
      <c r="G35" s="507"/>
      <c r="H35" s="505" t="s">
        <v>376</v>
      </c>
      <c r="I35" s="506"/>
      <c r="J35" s="506"/>
      <c r="K35" s="506"/>
      <c r="L35" s="506"/>
      <c r="M35" s="506"/>
      <c r="N35" s="506"/>
      <c r="O35" s="506"/>
      <c r="P35" s="506"/>
      <c r="Q35" s="506"/>
      <c r="R35" s="507"/>
      <c r="S35" s="505" t="s">
        <v>377</v>
      </c>
      <c r="T35" s="506"/>
      <c r="U35" s="506"/>
      <c r="V35" s="506"/>
      <c r="W35" s="506"/>
      <c r="X35" s="506"/>
      <c r="Y35" s="506"/>
      <c r="Z35" s="506"/>
      <c r="AA35" s="506"/>
      <c r="AB35" s="506"/>
      <c r="AC35" s="506"/>
      <c r="AD35" s="506"/>
      <c r="AE35" s="507"/>
      <c r="AF35" s="505" t="s">
        <v>378</v>
      </c>
      <c r="AG35" s="506"/>
      <c r="AH35" s="506"/>
      <c r="AI35" s="506"/>
      <c r="AJ35" s="506"/>
      <c r="AK35" s="506"/>
      <c r="AL35" s="506"/>
      <c r="AM35" s="506"/>
      <c r="AN35" s="506"/>
      <c r="AO35" s="506"/>
      <c r="AP35" s="506"/>
      <c r="AQ35" s="506"/>
      <c r="AR35" s="507"/>
      <c r="AS35" s="6"/>
    </row>
    <row r="36" spans="1:45" ht="14.15" customHeight="1" x14ac:dyDescent="0.3">
      <c r="A36" s="505" t="s">
        <v>379</v>
      </c>
      <c r="B36" s="506"/>
      <c r="C36" s="506"/>
      <c r="D36" s="506"/>
      <c r="E36" s="506"/>
      <c r="F36" s="506"/>
      <c r="G36" s="507"/>
      <c r="H36" s="505" t="s">
        <v>380</v>
      </c>
      <c r="I36" s="506"/>
      <c r="J36" s="506"/>
      <c r="K36" s="506"/>
      <c r="L36" s="506"/>
      <c r="M36" s="506"/>
      <c r="N36" s="506"/>
      <c r="O36" s="506"/>
      <c r="P36" s="506"/>
      <c r="Q36" s="506"/>
      <c r="R36" s="507"/>
      <c r="S36" s="505" t="s">
        <v>381</v>
      </c>
      <c r="T36" s="506"/>
      <c r="U36" s="506"/>
      <c r="V36" s="506"/>
      <c r="W36" s="506"/>
      <c r="X36" s="506"/>
      <c r="Y36" s="506"/>
      <c r="Z36" s="506"/>
      <c r="AA36" s="506"/>
      <c r="AB36" s="506"/>
      <c r="AC36" s="506"/>
      <c r="AD36" s="506"/>
      <c r="AE36" s="507"/>
      <c r="AF36" s="505" t="s">
        <v>382</v>
      </c>
      <c r="AG36" s="506"/>
      <c r="AH36" s="506"/>
      <c r="AI36" s="506"/>
      <c r="AJ36" s="506"/>
      <c r="AK36" s="506"/>
      <c r="AL36" s="506"/>
      <c r="AM36" s="506"/>
      <c r="AN36" s="506"/>
      <c r="AO36" s="506"/>
      <c r="AP36" s="506"/>
      <c r="AQ36" s="506"/>
      <c r="AR36" s="507"/>
      <c r="AS36" s="6"/>
    </row>
    <row r="37" spans="1:45" ht="15" customHeight="1" x14ac:dyDescent="0.3">
      <c r="A37" s="505" t="s">
        <v>383</v>
      </c>
      <c r="B37" s="506"/>
      <c r="C37" s="506"/>
      <c r="D37" s="506"/>
      <c r="E37" s="506"/>
      <c r="F37" s="506"/>
      <c r="G37" s="507"/>
      <c r="H37" s="505" t="s">
        <v>384</v>
      </c>
      <c r="I37" s="506"/>
      <c r="J37" s="506"/>
      <c r="K37" s="506"/>
      <c r="L37" s="506"/>
      <c r="M37" s="506"/>
      <c r="N37" s="506"/>
      <c r="O37" s="506"/>
      <c r="P37" s="506"/>
      <c r="Q37" s="506"/>
      <c r="R37" s="507"/>
      <c r="S37" s="505" t="s">
        <v>385</v>
      </c>
      <c r="T37" s="506"/>
      <c r="U37" s="506"/>
      <c r="V37" s="506"/>
      <c r="W37" s="506"/>
      <c r="X37" s="506"/>
      <c r="Y37" s="506"/>
      <c r="Z37" s="506"/>
      <c r="AA37" s="506"/>
      <c r="AB37" s="506"/>
      <c r="AC37" s="506"/>
      <c r="AD37" s="506"/>
      <c r="AE37" s="507"/>
      <c r="AF37" s="505" t="s">
        <v>386</v>
      </c>
      <c r="AG37" s="506"/>
      <c r="AH37" s="506"/>
      <c r="AI37" s="506"/>
      <c r="AJ37" s="506"/>
      <c r="AK37" s="506"/>
      <c r="AL37" s="506"/>
      <c r="AM37" s="506"/>
      <c r="AN37" s="506"/>
      <c r="AO37" s="506"/>
      <c r="AP37" s="506"/>
      <c r="AQ37" s="506"/>
      <c r="AR37" s="507"/>
      <c r="AS37" s="6"/>
    </row>
    <row r="38" spans="1:45" ht="13.5" customHeight="1" x14ac:dyDescent="0.3">
      <c r="A38" s="505" t="s">
        <v>387</v>
      </c>
      <c r="B38" s="506"/>
      <c r="C38" s="506"/>
      <c r="D38" s="506"/>
      <c r="E38" s="506"/>
      <c r="F38" s="506"/>
      <c r="G38" s="507"/>
      <c r="H38" s="505" t="s">
        <v>388</v>
      </c>
      <c r="I38" s="506"/>
      <c r="J38" s="506"/>
      <c r="K38" s="506"/>
      <c r="L38" s="506"/>
      <c r="M38" s="506"/>
      <c r="N38" s="506"/>
      <c r="O38" s="506"/>
      <c r="P38" s="506"/>
      <c r="Q38" s="506"/>
      <c r="R38" s="507"/>
      <c r="S38" s="505" t="s">
        <v>389</v>
      </c>
      <c r="T38" s="506"/>
      <c r="U38" s="506"/>
      <c r="V38" s="506"/>
      <c r="W38" s="506"/>
      <c r="X38" s="506"/>
      <c r="Y38" s="506"/>
      <c r="Z38" s="506"/>
      <c r="AA38" s="506"/>
      <c r="AB38" s="506"/>
      <c r="AC38" s="506"/>
      <c r="AD38" s="506"/>
      <c r="AE38" s="507"/>
      <c r="AF38" s="505" t="s">
        <v>386</v>
      </c>
      <c r="AG38" s="506"/>
      <c r="AH38" s="506"/>
      <c r="AI38" s="506"/>
      <c r="AJ38" s="506"/>
      <c r="AK38" s="506"/>
      <c r="AL38" s="506"/>
      <c r="AM38" s="506"/>
      <c r="AN38" s="506"/>
      <c r="AO38" s="506"/>
      <c r="AP38" s="506"/>
      <c r="AQ38" s="506"/>
      <c r="AR38" s="507"/>
      <c r="AS38" s="6"/>
    </row>
    <row r="39" spans="1:45" ht="16.399999999999999" customHeight="1" x14ac:dyDescent="0.3">
      <c r="A39" s="505" t="s">
        <v>390</v>
      </c>
      <c r="B39" s="506"/>
      <c r="C39" s="506"/>
      <c r="D39" s="506"/>
      <c r="E39" s="506"/>
      <c r="F39" s="506"/>
      <c r="G39" s="507"/>
      <c r="H39" s="505" t="s">
        <v>391</v>
      </c>
      <c r="I39" s="506"/>
      <c r="J39" s="506"/>
      <c r="K39" s="506"/>
      <c r="L39" s="506"/>
      <c r="M39" s="506"/>
      <c r="N39" s="506"/>
      <c r="O39" s="506"/>
      <c r="P39" s="506"/>
      <c r="Q39" s="506"/>
      <c r="R39" s="507"/>
      <c r="S39" s="913">
        <v>1</v>
      </c>
      <c r="T39" s="914"/>
      <c r="U39" s="914"/>
      <c r="V39" s="914"/>
      <c r="W39" s="914"/>
      <c r="X39" s="914"/>
      <c r="Y39" s="914"/>
      <c r="Z39" s="914"/>
      <c r="AA39" s="914"/>
      <c r="AB39" s="914"/>
      <c r="AC39" s="914"/>
      <c r="AD39" s="914"/>
      <c r="AE39" s="915"/>
      <c r="AF39" s="505" t="s">
        <v>386</v>
      </c>
      <c r="AG39" s="506"/>
      <c r="AH39" s="506"/>
      <c r="AI39" s="506"/>
      <c r="AJ39" s="506"/>
      <c r="AK39" s="506"/>
      <c r="AL39" s="506"/>
      <c r="AM39" s="506"/>
      <c r="AN39" s="506"/>
      <c r="AO39" s="506"/>
      <c r="AP39" s="506"/>
      <c r="AQ39" s="506"/>
      <c r="AR39" s="507"/>
      <c r="AS39" s="6"/>
    </row>
    <row r="40" spans="1:45" ht="41.9" customHeight="1" x14ac:dyDescent="0.3">
      <c r="A40" s="661" t="s">
        <v>392</v>
      </c>
      <c r="B40" s="661"/>
      <c r="C40" s="661"/>
      <c r="D40" s="661"/>
      <c r="E40" s="661"/>
      <c r="F40" s="661"/>
      <c r="G40" s="661"/>
      <c r="H40" s="661"/>
      <c r="I40" s="661"/>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c r="AN40" s="661"/>
      <c r="AO40" s="661"/>
      <c r="AP40" s="661"/>
      <c r="AQ40" s="661"/>
      <c r="AR40" s="661"/>
      <c r="AS40" s="661"/>
    </row>
    <row r="41" spans="1:45" ht="70.400000000000006" customHeight="1" x14ac:dyDescent="0.3">
      <c r="A41" s="4"/>
      <c r="B41" s="520" t="s">
        <v>359</v>
      </c>
      <c r="C41" s="521"/>
      <c r="D41" s="521"/>
      <c r="E41" s="521"/>
      <c r="F41" s="521"/>
      <c r="G41" s="522"/>
      <c r="H41" s="502"/>
      <c r="I41" s="503"/>
      <c r="J41" s="503"/>
      <c r="K41" s="503"/>
      <c r="L41" s="503"/>
      <c r="M41" s="503"/>
      <c r="N41" s="503"/>
      <c r="O41" s="503"/>
      <c r="P41" s="503"/>
      <c r="Q41" s="504"/>
      <c r="R41" s="674" t="s">
        <v>393</v>
      </c>
      <c r="S41" s="449"/>
      <c r="T41" s="449"/>
      <c r="U41" s="449"/>
      <c r="V41" s="449"/>
      <c r="W41" s="449"/>
      <c r="X41" s="449"/>
      <c r="Y41" s="449"/>
      <c r="Z41" s="449"/>
      <c r="AA41" s="675"/>
      <c r="AB41" s="502"/>
      <c r="AC41" s="503"/>
      <c r="AD41" s="503"/>
      <c r="AE41" s="503"/>
      <c r="AF41" s="503"/>
      <c r="AG41" s="504"/>
      <c r="AH41" s="541" t="s">
        <v>361</v>
      </c>
      <c r="AI41" s="542"/>
      <c r="AJ41" s="542"/>
      <c r="AK41" s="542"/>
      <c r="AL41" s="542"/>
      <c r="AM41" s="542"/>
      <c r="AN41" s="542"/>
      <c r="AO41" s="542"/>
      <c r="AP41" s="542"/>
      <c r="AQ41" s="542"/>
      <c r="AR41" s="543"/>
      <c r="AS41" s="4"/>
    </row>
    <row r="42" spans="1:45" ht="64" customHeight="1" x14ac:dyDescent="0.3">
      <c r="A42" s="645" t="s">
        <v>226</v>
      </c>
      <c r="B42" s="646"/>
      <c r="C42" s="646"/>
      <c r="D42" s="646"/>
      <c r="E42" s="646"/>
      <c r="F42" s="646"/>
      <c r="G42" s="646"/>
      <c r="H42" s="646"/>
      <c r="I42" s="646"/>
      <c r="J42" s="646"/>
      <c r="K42" s="646"/>
      <c r="L42" s="646"/>
      <c r="M42" s="646"/>
      <c r="N42" s="646"/>
      <c r="O42" s="646"/>
      <c r="P42" s="646"/>
      <c r="Q42" s="646"/>
      <c r="R42" s="646"/>
      <c r="S42" s="646"/>
      <c r="T42" s="646"/>
      <c r="U42" s="646"/>
      <c r="V42" s="646"/>
      <c r="W42" s="646"/>
      <c r="X42" s="646"/>
      <c r="Y42" s="646"/>
      <c r="Z42" s="646"/>
      <c r="AA42" s="646"/>
      <c r="AB42" s="646"/>
      <c r="AC42" s="646"/>
      <c r="AD42" s="646"/>
      <c r="AE42" s="646"/>
      <c r="AF42" s="646"/>
      <c r="AG42" s="646"/>
      <c r="AH42" s="646"/>
      <c r="AI42" s="646"/>
      <c r="AJ42" s="646"/>
      <c r="AK42" s="646"/>
      <c r="AL42" s="646"/>
      <c r="AM42" s="646"/>
      <c r="AN42" s="646"/>
      <c r="AO42" s="646"/>
      <c r="AP42" s="647"/>
    </row>
    <row r="43" spans="1:45" ht="74.150000000000006" customHeight="1" x14ac:dyDescent="0.3">
      <c r="A43" s="680" t="s">
        <v>394</v>
      </c>
      <c r="B43" s="669"/>
      <c r="C43" s="669"/>
      <c r="D43" s="670"/>
      <c r="E43" s="502"/>
      <c r="F43" s="503"/>
      <c r="G43" s="503"/>
      <c r="H43" s="503"/>
      <c r="I43" s="503"/>
      <c r="J43" s="503"/>
      <c r="K43" s="503"/>
      <c r="L43" s="503"/>
      <c r="M43" s="503"/>
      <c r="N43" s="504"/>
      <c r="O43" s="916" t="s">
        <v>395</v>
      </c>
      <c r="P43" s="672"/>
      <c r="Q43" s="672"/>
      <c r="R43" s="672"/>
      <c r="S43" s="672"/>
      <c r="T43" s="672"/>
      <c r="U43" s="673"/>
      <c r="V43" s="625" t="s">
        <v>396</v>
      </c>
      <c r="W43" s="626"/>
      <c r="X43" s="626"/>
      <c r="Y43" s="626"/>
      <c r="Z43" s="626"/>
      <c r="AA43" s="626"/>
      <c r="AB43" s="627"/>
      <c r="AC43" s="628" t="s">
        <v>397</v>
      </c>
      <c r="AD43" s="424"/>
      <c r="AE43" s="424"/>
      <c r="AF43" s="424"/>
      <c r="AG43" s="424"/>
      <c r="AH43" s="424"/>
      <c r="AI43" s="629"/>
      <c r="AJ43" s="523" t="s">
        <v>398</v>
      </c>
      <c r="AK43" s="524"/>
      <c r="AL43" s="524"/>
      <c r="AM43" s="524"/>
      <c r="AN43" s="524"/>
      <c r="AO43" s="524"/>
      <c r="AP43" s="525"/>
    </row>
    <row r="44" spans="1:45" ht="54" customHeight="1" x14ac:dyDescent="0.3">
      <c r="A44" s="642" t="s">
        <v>399</v>
      </c>
      <c r="B44" s="643"/>
      <c r="C44" s="643"/>
      <c r="D44" s="644"/>
      <c r="E44" s="502"/>
      <c r="F44" s="503"/>
      <c r="G44" s="503"/>
      <c r="H44" s="503"/>
      <c r="I44" s="503"/>
      <c r="J44" s="503"/>
      <c r="K44" s="503"/>
      <c r="L44" s="503"/>
      <c r="M44" s="503"/>
      <c r="N44" s="504"/>
      <c r="O44" s="493" t="s">
        <v>338</v>
      </c>
      <c r="P44" s="494"/>
      <c r="Q44" s="494"/>
      <c r="R44" s="494"/>
      <c r="S44" s="494"/>
      <c r="T44" s="494"/>
      <c r="U44" s="495"/>
      <c r="V44" s="662" t="s">
        <v>339</v>
      </c>
      <c r="W44" s="663"/>
      <c r="X44" s="663"/>
      <c r="Y44" s="663"/>
      <c r="Z44" s="663"/>
      <c r="AA44" s="663"/>
      <c r="AB44" s="664"/>
      <c r="AC44" s="628" t="s">
        <v>400</v>
      </c>
      <c r="AD44" s="424"/>
      <c r="AE44" s="424"/>
      <c r="AF44" s="424"/>
      <c r="AG44" s="424"/>
      <c r="AH44" s="424"/>
      <c r="AI44" s="629"/>
      <c r="AJ44" s="665" t="s">
        <v>163</v>
      </c>
      <c r="AK44" s="666"/>
      <c r="AL44" s="666"/>
      <c r="AM44" s="666"/>
      <c r="AN44" s="666"/>
      <c r="AO44" s="666"/>
      <c r="AP44" s="667"/>
    </row>
    <row r="45" spans="1:45" ht="61" customHeight="1" x14ac:dyDescent="0.3">
      <c r="A45" s="550" t="s">
        <v>401</v>
      </c>
      <c r="B45" s="551"/>
      <c r="C45" s="551"/>
      <c r="D45" s="552"/>
      <c r="E45" s="502"/>
      <c r="F45" s="503"/>
      <c r="G45" s="503"/>
      <c r="H45" s="503"/>
      <c r="I45" s="503"/>
      <c r="J45" s="503"/>
      <c r="K45" s="503"/>
      <c r="L45" s="503"/>
      <c r="M45" s="503"/>
      <c r="N45" s="504"/>
      <c r="O45" s="628" t="s">
        <v>402</v>
      </c>
      <c r="P45" s="424"/>
      <c r="Q45" s="424"/>
      <c r="R45" s="424"/>
      <c r="S45" s="424"/>
      <c r="T45" s="424"/>
      <c r="U45" s="629"/>
      <c r="V45" s="523" t="s">
        <v>403</v>
      </c>
      <c r="W45" s="524"/>
      <c r="X45" s="524"/>
      <c r="Y45" s="524"/>
      <c r="Z45" s="524"/>
      <c r="AA45" s="524"/>
      <c r="AB45" s="525"/>
      <c r="AC45" s="628" t="s">
        <v>404</v>
      </c>
      <c r="AD45" s="424"/>
      <c r="AE45" s="424"/>
      <c r="AF45" s="424"/>
      <c r="AG45" s="424"/>
      <c r="AH45" s="424"/>
      <c r="AI45" s="629"/>
      <c r="AJ45" s="541" t="s">
        <v>405</v>
      </c>
      <c r="AK45" s="542"/>
      <c r="AL45" s="542"/>
      <c r="AM45" s="542"/>
      <c r="AN45" s="542"/>
      <c r="AO45" s="542"/>
      <c r="AP45" s="543"/>
    </row>
    <row r="46" spans="1:45" ht="45" customHeight="1" x14ac:dyDescent="0.3">
      <c r="A46" s="628" t="s">
        <v>406</v>
      </c>
      <c r="B46" s="424"/>
      <c r="C46" s="424"/>
      <c r="D46" s="629"/>
      <c r="E46" s="502"/>
      <c r="F46" s="503"/>
      <c r="G46" s="503"/>
      <c r="H46" s="503"/>
      <c r="I46" s="503"/>
      <c r="J46" s="503"/>
      <c r="K46" s="503"/>
      <c r="L46" s="503"/>
      <c r="M46" s="503"/>
      <c r="N46" s="504"/>
      <c r="O46" s="628" t="s">
        <v>407</v>
      </c>
      <c r="P46" s="424"/>
      <c r="Q46" s="424"/>
      <c r="R46" s="424"/>
      <c r="S46" s="424"/>
      <c r="T46" s="424"/>
      <c r="U46" s="629"/>
      <c r="V46" s="658" t="s">
        <v>351</v>
      </c>
      <c r="W46" s="659"/>
      <c r="X46" s="659"/>
      <c r="Y46" s="659"/>
      <c r="Z46" s="659"/>
      <c r="AA46" s="659"/>
      <c r="AB46" s="660"/>
      <c r="AC46" s="502" t="s">
        <v>408</v>
      </c>
      <c r="AD46" s="503"/>
      <c r="AE46" s="503"/>
      <c r="AF46" s="503"/>
      <c r="AG46" s="503"/>
      <c r="AH46" s="503"/>
      <c r="AI46" s="504"/>
      <c r="AJ46" s="628" t="s">
        <v>409</v>
      </c>
      <c r="AK46" s="424"/>
      <c r="AL46" s="424"/>
      <c r="AM46" s="424"/>
      <c r="AN46" s="424"/>
      <c r="AO46" s="424"/>
      <c r="AP46" s="629"/>
    </row>
    <row r="47" spans="1:45" ht="48" customHeight="1" x14ac:dyDescent="0.3">
      <c r="A47" s="628" t="s">
        <v>410</v>
      </c>
      <c r="B47" s="424"/>
      <c r="C47" s="424"/>
      <c r="D47" s="629"/>
      <c r="E47" s="502"/>
      <c r="F47" s="503"/>
      <c r="G47" s="503"/>
      <c r="H47" s="503"/>
      <c r="I47" s="503"/>
      <c r="J47" s="503"/>
      <c r="K47" s="503"/>
      <c r="L47" s="503"/>
      <c r="M47" s="503"/>
      <c r="N47" s="504"/>
      <c r="O47" s="523" t="s">
        <v>411</v>
      </c>
      <c r="P47" s="524"/>
      <c r="Q47" s="524"/>
      <c r="R47" s="524"/>
      <c r="S47" s="524"/>
      <c r="T47" s="524"/>
      <c r="U47" s="525"/>
      <c r="V47" s="649">
        <v>1</v>
      </c>
      <c r="W47" s="650"/>
      <c r="X47" s="650"/>
      <c r="Y47" s="650"/>
      <c r="Z47" s="650"/>
      <c r="AA47" s="650"/>
      <c r="AB47" s="651"/>
      <c r="AC47" s="652" t="s">
        <v>412</v>
      </c>
      <c r="AD47" s="653"/>
      <c r="AE47" s="653"/>
      <c r="AF47" s="653"/>
      <c r="AG47" s="653"/>
      <c r="AH47" s="653"/>
      <c r="AI47" s="654"/>
      <c r="AJ47" s="655" t="s">
        <v>203</v>
      </c>
      <c r="AK47" s="656"/>
      <c r="AL47" s="656"/>
      <c r="AM47" s="656"/>
      <c r="AN47" s="656"/>
      <c r="AO47" s="656"/>
      <c r="AP47" s="657"/>
    </row>
    <row r="48" spans="1:45" ht="42" customHeight="1" x14ac:dyDescent="0.3">
      <c r="A48" s="642" t="s">
        <v>413</v>
      </c>
      <c r="B48" s="643"/>
      <c r="C48" s="643"/>
      <c r="D48" s="644"/>
      <c r="E48" s="502"/>
      <c r="F48" s="503"/>
      <c r="G48" s="503"/>
      <c r="H48" s="503"/>
      <c r="I48" s="503"/>
      <c r="J48" s="503"/>
      <c r="K48" s="503"/>
      <c r="L48" s="503"/>
      <c r="M48" s="503"/>
      <c r="N48" s="504"/>
      <c r="O48" s="523" t="s">
        <v>414</v>
      </c>
      <c r="P48" s="524"/>
      <c r="Q48" s="524"/>
      <c r="R48" s="524"/>
      <c r="S48" s="524"/>
      <c r="T48" s="524"/>
      <c r="U48" s="525"/>
      <c r="V48" s="917">
        <v>1</v>
      </c>
      <c r="W48" s="918"/>
      <c r="X48" s="918"/>
      <c r="Y48" s="918"/>
      <c r="Z48" s="918"/>
      <c r="AA48" s="918"/>
      <c r="AB48" s="919"/>
      <c r="AC48" s="920" t="s">
        <v>415</v>
      </c>
      <c r="AD48" s="921"/>
      <c r="AE48" s="921"/>
      <c r="AF48" s="921"/>
      <c r="AG48" s="921"/>
      <c r="AH48" s="921"/>
      <c r="AI48" s="922"/>
      <c r="AJ48" s="923">
        <v>29</v>
      </c>
      <c r="AK48" s="924"/>
      <c r="AL48" s="924"/>
      <c r="AM48" s="924"/>
      <c r="AN48" s="924"/>
      <c r="AO48" s="924"/>
      <c r="AP48" s="925"/>
    </row>
    <row r="49" spans="1:44" ht="45" customHeight="1" x14ac:dyDescent="0.3">
      <c r="A49" s="680" t="s">
        <v>416</v>
      </c>
      <c r="B49" s="669"/>
      <c r="C49" s="669"/>
      <c r="D49" s="670"/>
      <c r="E49" s="502"/>
      <c r="F49" s="503"/>
      <c r="G49" s="503"/>
      <c r="H49" s="503"/>
      <c r="I49" s="503"/>
      <c r="J49" s="503"/>
      <c r="K49" s="503"/>
      <c r="L49" s="503"/>
      <c r="M49" s="503"/>
      <c r="N49" s="504"/>
      <c r="O49" s="625" t="s">
        <v>417</v>
      </c>
      <c r="P49" s="626"/>
      <c r="Q49" s="626"/>
      <c r="R49" s="626"/>
      <c r="S49" s="626"/>
      <c r="T49" s="626"/>
      <c r="U49" s="627"/>
      <c r="V49" s="917">
        <v>1</v>
      </c>
      <c r="W49" s="918"/>
      <c r="X49" s="918"/>
      <c r="Y49" s="918"/>
      <c r="Z49" s="918"/>
      <c r="AA49" s="918"/>
      <c r="AB49" s="919"/>
      <c r="AC49" s="633" t="s">
        <v>418</v>
      </c>
      <c r="AD49" s="444"/>
      <c r="AE49" s="444"/>
      <c r="AF49" s="444"/>
      <c r="AG49" s="444"/>
      <c r="AH49" s="444"/>
      <c r="AI49" s="634"/>
      <c r="AJ49" s="926">
        <v>117</v>
      </c>
      <c r="AK49" s="927"/>
      <c r="AL49" s="927"/>
      <c r="AM49" s="927"/>
      <c r="AN49" s="927"/>
      <c r="AO49" s="927"/>
      <c r="AP49" s="928"/>
    </row>
    <row r="50" spans="1:44" ht="50.15" customHeight="1" x14ac:dyDescent="0.3">
      <c r="A50" s="628" t="s">
        <v>419</v>
      </c>
      <c r="B50" s="424"/>
      <c r="C50" s="424"/>
      <c r="D50" s="629"/>
      <c r="E50" s="502"/>
      <c r="F50" s="503"/>
      <c r="G50" s="503"/>
      <c r="H50" s="503"/>
      <c r="I50" s="503"/>
      <c r="J50" s="503"/>
      <c r="K50" s="503"/>
      <c r="L50" s="503"/>
      <c r="M50" s="503"/>
      <c r="N50" s="504"/>
      <c r="O50" s="628" t="s">
        <v>420</v>
      </c>
      <c r="P50" s="424"/>
      <c r="Q50" s="424"/>
      <c r="R50" s="424"/>
      <c r="S50" s="424"/>
      <c r="T50" s="424"/>
      <c r="U50" s="629"/>
      <c r="V50" s="655" t="s">
        <v>421</v>
      </c>
      <c r="W50" s="656"/>
      <c r="X50" s="656"/>
      <c r="Y50" s="656"/>
      <c r="Z50" s="656"/>
      <c r="AA50" s="656"/>
      <c r="AB50" s="657"/>
      <c r="AC50" s="633" t="s">
        <v>422</v>
      </c>
      <c r="AD50" s="444"/>
      <c r="AE50" s="444"/>
      <c r="AF50" s="444"/>
      <c r="AG50" s="444"/>
      <c r="AH50" s="444"/>
      <c r="AI50" s="634"/>
      <c r="AJ50" s="628" t="s">
        <v>423</v>
      </c>
      <c r="AK50" s="424"/>
      <c r="AL50" s="424"/>
      <c r="AM50" s="424"/>
      <c r="AN50" s="424"/>
      <c r="AO50" s="424"/>
      <c r="AP50" s="629"/>
    </row>
    <row r="51" spans="1:44" ht="50.15" customHeight="1" x14ac:dyDescent="0.3">
      <c r="A51" s="628" t="s">
        <v>424</v>
      </c>
      <c r="B51" s="424"/>
      <c r="C51" s="424"/>
      <c r="D51" s="629"/>
      <c r="E51" s="502"/>
      <c r="F51" s="503"/>
      <c r="G51" s="503"/>
      <c r="H51" s="503"/>
      <c r="I51" s="503"/>
      <c r="J51" s="503"/>
      <c r="K51" s="503"/>
      <c r="L51" s="503"/>
      <c r="M51" s="503"/>
      <c r="N51" s="504"/>
      <c r="O51" s="633" t="s">
        <v>425</v>
      </c>
      <c r="P51" s="444"/>
      <c r="Q51" s="444"/>
      <c r="R51" s="444"/>
      <c r="S51" s="444"/>
      <c r="T51" s="444"/>
      <c r="U51" s="634"/>
      <c r="V51" s="649">
        <v>1</v>
      </c>
      <c r="W51" s="650"/>
      <c r="X51" s="650"/>
      <c r="Y51" s="650"/>
      <c r="Z51" s="650"/>
      <c r="AA51" s="650"/>
      <c r="AB51" s="651"/>
      <c r="AC51" s="929" t="s">
        <v>426</v>
      </c>
      <c r="AD51" s="930"/>
      <c r="AE51" s="930"/>
      <c r="AF51" s="930"/>
      <c r="AG51" s="930"/>
      <c r="AH51" s="930"/>
      <c r="AI51" s="931"/>
      <c r="AJ51" s="628" t="s">
        <v>427</v>
      </c>
      <c r="AK51" s="424"/>
      <c r="AL51" s="424"/>
      <c r="AM51" s="424"/>
      <c r="AN51" s="424"/>
      <c r="AO51" s="424"/>
      <c r="AP51" s="629"/>
    </row>
    <row r="52" spans="1:44" ht="45" customHeight="1" x14ac:dyDescent="0.3">
      <c r="A52" s="620" t="s">
        <v>428</v>
      </c>
      <c r="B52" s="621"/>
      <c r="C52" s="621"/>
      <c r="D52" s="622"/>
      <c r="E52" s="502"/>
      <c r="F52" s="503"/>
      <c r="G52" s="503"/>
      <c r="H52" s="503"/>
      <c r="I52" s="503"/>
      <c r="J52" s="503"/>
      <c r="K52" s="503"/>
      <c r="L52" s="503"/>
      <c r="M52" s="503"/>
      <c r="N52" s="504"/>
      <c r="O52" s="873" t="s">
        <v>429</v>
      </c>
      <c r="P52" s="874"/>
      <c r="Q52" s="874"/>
      <c r="R52" s="874"/>
      <c r="S52" s="874"/>
      <c r="T52" s="874"/>
      <c r="U52" s="875"/>
      <c r="V52" s="541" t="s">
        <v>430</v>
      </c>
      <c r="W52" s="542"/>
      <c r="X52" s="542"/>
      <c r="Y52" s="542"/>
      <c r="Z52" s="542"/>
      <c r="AA52" s="542"/>
      <c r="AB52" s="543"/>
      <c r="AC52" s="529" t="s">
        <v>431</v>
      </c>
      <c r="AD52" s="530"/>
      <c r="AE52" s="530"/>
      <c r="AF52" s="530"/>
      <c r="AG52" s="530"/>
      <c r="AH52" s="530"/>
      <c r="AI52" s="531"/>
      <c r="AJ52" s="655" t="s">
        <v>203</v>
      </c>
      <c r="AK52" s="656"/>
      <c r="AL52" s="656"/>
      <c r="AM52" s="656"/>
      <c r="AN52" s="656"/>
      <c r="AO52" s="656"/>
      <c r="AP52" s="657"/>
    </row>
    <row r="53" spans="1:44" ht="41.15" customHeight="1" x14ac:dyDescent="0.3">
      <c r="A53" s="645" t="s">
        <v>140</v>
      </c>
      <c r="B53" s="646"/>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6"/>
      <c r="AB53" s="646"/>
      <c r="AC53" s="646"/>
      <c r="AD53" s="646"/>
      <c r="AE53" s="646"/>
      <c r="AF53" s="646"/>
      <c r="AG53" s="646"/>
      <c r="AH53" s="646"/>
      <c r="AI53" s="646"/>
      <c r="AJ53" s="646"/>
      <c r="AK53" s="646"/>
      <c r="AL53" s="646"/>
      <c r="AM53" s="646"/>
      <c r="AN53" s="646"/>
      <c r="AO53" s="646"/>
      <c r="AP53" s="646"/>
      <c r="AQ53" s="646"/>
      <c r="AR53" s="647"/>
    </row>
    <row r="54" spans="1:44" ht="60" customHeight="1" x14ac:dyDescent="0.3">
      <c r="A54" s="520" t="s">
        <v>432</v>
      </c>
      <c r="B54" s="521"/>
      <c r="C54" s="521"/>
      <c r="D54" s="521"/>
      <c r="E54" s="521"/>
      <c r="F54" s="522"/>
      <c r="G54" s="502"/>
      <c r="H54" s="503"/>
      <c r="I54" s="503"/>
      <c r="J54" s="503"/>
      <c r="K54" s="503"/>
      <c r="L54" s="503"/>
      <c r="M54" s="503"/>
      <c r="N54" s="503"/>
      <c r="O54" s="504"/>
      <c r="P54" s="523" t="s">
        <v>433</v>
      </c>
      <c r="Q54" s="524"/>
      <c r="R54" s="524"/>
      <c r="S54" s="524"/>
      <c r="T54" s="524"/>
      <c r="U54" s="524"/>
      <c r="V54" s="524"/>
      <c r="W54" s="524"/>
      <c r="X54" s="524"/>
      <c r="Y54" s="525"/>
      <c r="Z54" s="628" t="s">
        <v>434</v>
      </c>
      <c r="AA54" s="424"/>
      <c r="AB54" s="424"/>
      <c r="AC54" s="424"/>
      <c r="AD54" s="424"/>
      <c r="AE54" s="424"/>
      <c r="AF54" s="424"/>
      <c r="AG54" s="424"/>
      <c r="AH54" s="629"/>
      <c r="AI54" s="640" t="s">
        <v>435</v>
      </c>
      <c r="AJ54" s="641"/>
      <c r="AK54" s="526" t="s">
        <v>239</v>
      </c>
      <c r="AL54" s="527"/>
      <c r="AM54" s="527"/>
      <c r="AN54" s="527"/>
      <c r="AO54" s="527"/>
      <c r="AP54" s="527"/>
      <c r="AQ54" s="527"/>
      <c r="AR54" s="528"/>
    </row>
    <row r="55" spans="1:44" ht="63" customHeight="1" x14ac:dyDescent="0.3">
      <c r="A55" s="642" t="s">
        <v>436</v>
      </c>
      <c r="B55" s="643"/>
      <c r="C55" s="643"/>
      <c r="D55" s="643"/>
      <c r="E55" s="643"/>
      <c r="F55" s="644"/>
      <c r="G55" s="502"/>
      <c r="H55" s="503"/>
      <c r="I55" s="503"/>
      <c r="J55" s="503"/>
      <c r="K55" s="503"/>
      <c r="L55" s="503"/>
      <c r="M55" s="503"/>
      <c r="N55" s="503"/>
      <c r="O55" s="504"/>
      <c r="P55" s="526" t="s">
        <v>437</v>
      </c>
      <c r="Q55" s="527"/>
      <c r="R55" s="527"/>
      <c r="S55" s="527"/>
      <c r="T55" s="527"/>
      <c r="U55" s="527"/>
      <c r="V55" s="527"/>
      <c r="W55" s="527"/>
      <c r="X55" s="527"/>
      <c r="Y55" s="528"/>
      <c r="Z55" s="628" t="s">
        <v>434</v>
      </c>
      <c r="AA55" s="424"/>
      <c r="AB55" s="424"/>
      <c r="AC55" s="424"/>
      <c r="AD55" s="424"/>
      <c r="AE55" s="424"/>
      <c r="AF55" s="424"/>
      <c r="AG55" s="424"/>
      <c r="AH55" s="629"/>
      <c r="AI55" s="640" t="s">
        <v>435</v>
      </c>
      <c r="AJ55" s="641"/>
      <c r="AK55" s="604" t="s">
        <v>438</v>
      </c>
      <c r="AL55" s="605"/>
      <c r="AM55" s="605"/>
      <c r="AN55" s="605"/>
      <c r="AO55" s="605"/>
      <c r="AP55" s="605"/>
      <c r="AQ55" s="605"/>
      <c r="AR55" s="606"/>
    </row>
    <row r="56" spans="1:44" ht="63" customHeight="1" x14ac:dyDescent="0.3">
      <c r="A56" s="628" t="s">
        <v>439</v>
      </c>
      <c r="B56" s="424"/>
      <c r="C56" s="424"/>
      <c r="D56" s="424"/>
      <c r="E56" s="424"/>
      <c r="F56" s="629"/>
      <c r="G56" s="502"/>
      <c r="H56" s="503"/>
      <c r="I56" s="503"/>
      <c r="J56" s="503"/>
      <c r="K56" s="503"/>
      <c r="L56" s="503"/>
      <c r="M56" s="503"/>
      <c r="N56" s="503"/>
      <c r="O56" s="504"/>
      <c r="P56" s="541" t="s">
        <v>440</v>
      </c>
      <c r="Q56" s="542"/>
      <c r="R56" s="542"/>
      <c r="S56" s="542"/>
      <c r="T56" s="542"/>
      <c r="U56" s="542"/>
      <c r="V56" s="542"/>
      <c r="W56" s="542"/>
      <c r="X56" s="542"/>
      <c r="Y56" s="543"/>
      <c r="Z56" s="637" t="s">
        <v>441</v>
      </c>
      <c r="AA56" s="638"/>
      <c r="AB56" s="638"/>
      <c r="AC56" s="638"/>
      <c r="AD56" s="638"/>
      <c r="AE56" s="638"/>
      <c r="AF56" s="638"/>
      <c r="AG56" s="638"/>
      <c r="AH56" s="639"/>
      <c r="AI56" s="640" t="s">
        <v>435</v>
      </c>
      <c r="AJ56" s="641"/>
      <c r="AK56" s="523" t="s">
        <v>442</v>
      </c>
      <c r="AL56" s="524"/>
      <c r="AM56" s="524"/>
      <c r="AN56" s="524"/>
      <c r="AO56" s="524"/>
      <c r="AP56" s="524"/>
      <c r="AQ56" s="524"/>
      <c r="AR56" s="525"/>
    </row>
    <row r="57" spans="1:44" ht="37" customHeight="1" x14ac:dyDescent="0.3">
      <c r="A57" s="630" t="s">
        <v>443</v>
      </c>
      <c r="B57" s="631"/>
      <c r="C57" s="631"/>
      <c r="D57" s="631"/>
      <c r="E57" s="631"/>
      <c r="F57" s="632"/>
      <c r="G57" s="490"/>
      <c r="H57" s="491"/>
      <c r="I57" s="491"/>
      <c r="J57" s="491"/>
      <c r="K57" s="491"/>
      <c r="L57" s="491"/>
      <c r="M57" s="491"/>
      <c r="N57" s="491"/>
      <c r="O57" s="492"/>
      <c r="P57" s="625" t="s">
        <v>444</v>
      </c>
      <c r="Q57" s="626"/>
      <c r="R57" s="626"/>
      <c r="S57" s="626"/>
      <c r="T57" s="626"/>
      <c r="U57" s="626"/>
      <c r="V57" s="626"/>
      <c r="W57" s="626"/>
      <c r="X57" s="626"/>
      <c r="Y57" s="627"/>
      <c r="Z57" s="610" t="s">
        <v>166</v>
      </c>
      <c r="AA57" s="611"/>
      <c r="AB57" s="611"/>
      <c r="AC57" s="611"/>
      <c r="AD57" s="611"/>
      <c r="AE57" s="611"/>
      <c r="AF57" s="611"/>
      <c r="AG57" s="611"/>
      <c r="AH57" s="612"/>
      <c r="AI57" s="633" t="s">
        <v>445</v>
      </c>
      <c r="AJ57" s="634"/>
      <c r="AK57" s="514" t="s">
        <v>163</v>
      </c>
      <c r="AL57" s="515"/>
      <c r="AM57" s="515"/>
      <c r="AN57" s="515"/>
      <c r="AO57" s="515"/>
      <c r="AP57" s="515"/>
      <c r="AQ57" s="515"/>
      <c r="AR57" s="516"/>
    </row>
    <row r="58" spans="1:44" ht="64" customHeight="1" x14ac:dyDescent="0.3">
      <c r="A58" s="550" t="s">
        <v>446</v>
      </c>
      <c r="B58" s="551"/>
      <c r="C58" s="551"/>
      <c r="D58" s="551"/>
      <c r="E58" s="551"/>
      <c r="F58" s="552"/>
      <c r="G58" s="502"/>
      <c r="H58" s="503"/>
      <c r="I58" s="503"/>
      <c r="J58" s="503"/>
      <c r="K58" s="503"/>
      <c r="L58" s="503"/>
      <c r="M58" s="503"/>
      <c r="N58" s="503"/>
      <c r="O58" s="504"/>
      <c r="P58" s="625" t="s">
        <v>444</v>
      </c>
      <c r="Q58" s="626"/>
      <c r="R58" s="626"/>
      <c r="S58" s="626"/>
      <c r="T58" s="626"/>
      <c r="U58" s="626"/>
      <c r="V58" s="626"/>
      <c r="W58" s="626"/>
      <c r="X58" s="626"/>
      <c r="Y58" s="627"/>
      <c r="Z58" s="628" t="s">
        <v>447</v>
      </c>
      <c r="AA58" s="424"/>
      <c r="AB58" s="424"/>
      <c r="AC58" s="424"/>
      <c r="AD58" s="424"/>
      <c r="AE58" s="424"/>
      <c r="AF58" s="424"/>
      <c r="AG58" s="424"/>
      <c r="AH58" s="629"/>
      <c r="AI58" s="628" t="s">
        <v>448</v>
      </c>
      <c r="AJ58" s="629"/>
      <c r="AK58" s="526" t="s">
        <v>449</v>
      </c>
      <c r="AL58" s="527"/>
      <c r="AM58" s="527"/>
      <c r="AN58" s="527"/>
      <c r="AO58" s="527"/>
      <c r="AP58" s="527"/>
      <c r="AQ58" s="527"/>
      <c r="AR58" s="528"/>
    </row>
    <row r="59" spans="1:44" ht="49" customHeight="1" x14ac:dyDescent="0.3">
      <c r="A59" s="620" t="s">
        <v>450</v>
      </c>
      <c r="B59" s="621"/>
      <c r="C59" s="621"/>
      <c r="D59" s="621"/>
      <c r="E59" s="621"/>
      <c r="F59" s="622"/>
      <c r="G59" s="502"/>
      <c r="H59" s="503"/>
      <c r="I59" s="503"/>
      <c r="J59" s="503"/>
      <c r="K59" s="503"/>
      <c r="L59" s="503"/>
      <c r="M59" s="503"/>
      <c r="N59" s="503"/>
      <c r="O59" s="504"/>
      <c r="P59" s="541" t="s">
        <v>444</v>
      </c>
      <c r="Q59" s="542"/>
      <c r="R59" s="542"/>
      <c r="S59" s="542"/>
      <c r="T59" s="542"/>
      <c r="U59" s="542"/>
      <c r="V59" s="542"/>
      <c r="W59" s="542"/>
      <c r="X59" s="542"/>
      <c r="Y59" s="543"/>
      <c r="Z59" s="615" t="s">
        <v>166</v>
      </c>
      <c r="AA59" s="616"/>
      <c r="AB59" s="616"/>
      <c r="AC59" s="616"/>
      <c r="AD59" s="616"/>
      <c r="AE59" s="616"/>
      <c r="AF59" s="616"/>
      <c r="AG59" s="616"/>
      <c r="AH59" s="617"/>
      <c r="AI59" s="623" t="s">
        <v>451</v>
      </c>
      <c r="AJ59" s="624"/>
      <c r="AK59" s="514" t="s">
        <v>163</v>
      </c>
      <c r="AL59" s="515"/>
      <c r="AM59" s="515"/>
      <c r="AN59" s="515"/>
      <c r="AO59" s="515"/>
      <c r="AP59" s="515"/>
      <c r="AQ59" s="515"/>
      <c r="AR59" s="516"/>
    </row>
    <row r="60" spans="1:44" ht="49" customHeight="1" x14ac:dyDescent="0.3">
      <c r="A60" s="532" t="s">
        <v>452</v>
      </c>
      <c r="B60" s="533"/>
      <c r="C60" s="533"/>
      <c r="D60" s="533"/>
      <c r="E60" s="533"/>
      <c r="F60" s="534"/>
      <c r="G60" s="502"/>
      <c r="H60" s="503"/>
      <c r="I60" s="503"/>
      <c r="J60" s="503"/>
      <c r="K60" s="503"/>
      <c r="L60" s="503"/>
      <c r="M60" s="503"/>
      <c r="N60" s="503"/>
      <c r="O60" s="504"/>
      <c r="P60" s="526" t="s">
        <v>453</v>
      </c>
      <c r="Q60" s="527"/>
      <c r="R60" s="527"/>
      <c r="S60" s="527"/>
      <c r="T60" s="527"/>
      <c r="U60" s="527"/>
      <c r="V60" s="527"/>
      <c r="W60" s="527"/>
      <c r="X60" s="527"/>
      <c r="Y60" s="528"/>
      <c r="Z60" s="615" t="s">
        <v>166</v>
      </c>
      <c r="AA60" s="616"/>
      <c r="AB60" s="616"/>
      <c r="AC60" s="616"/>
      <c r="AD60" s="616"/>
      <c r="AE60" s="616"/>
      <c r="AF60" s="616"/>
      <c r="AG60" s="616"/>
      <c r="AH60" s="617"/>
      <c r="AI60" s="618" t="s">
        <v>451</v>
      </c>
      <c r="AJ60" s="619"/>
      <c r="AK60" s="514" t="s">
        <v>163</v>
      </c>
      <c r="AL60" s="515"/>
      <c r="AM60" s="515"/>
      <c r="AN60" s="515"/>
      <c r="AO60" s="515"/>
      <c r="AP60" s="515"/>
      <c r="AQ60" s="515"/>
      <c r="AR60" s="516"/>
    </row>
    <row r="61" spans="1:44" ht="58.5" customHeight="1" x14ac:dyDescent="0.3">
      <c r="A61" s="607" t="s">
        <v>454</v>
      </c>
      <c r="B61" s="608"/>
      <c r="C61" s="608"/>
      <c r="D61" s="608"/>
      <c r="E61" s="608"/>
      <c r="F61" s="609"/>
      <c r="G61" s="502"/>
      <c r="H61" s="503"/>
      <c r="I61" s="503"/>
      <c r="J61" s="503"/>
      <c r="K61" s="503"/>
      <c r="L61" s="503"/>
      <c r="M61" s="503"/>
      <c r="N61" s="503"/>
      <c r="O61" s="504"/>
      <c r="P61" s="523" t="s">
        <v>455</v>
      </c>
      <c r="Q61" s="524"/>
      <c r="R61" s="524"/>
      <c r="S61" s="524"/>
      <c r="T61" s="524"/>
      <c r="U61" s="524"/>
      <c r="V61" s="524"/>
      <c r="W61" s="524"/>
      <c r="X61" s="524"/>
      <c r="Y61" s="525"/>
      <c r="Z61" s="610" t="s">
        <v>166</v>
      </c>
      <c r="AA61" s="611"/>
      <c r="AB61" s="611"/>
      <c r="AC61" s="611"/>
      <c r="AD61" s="611"/>
      <c r="AE61" s="611"/>
      <c r="AF61" s="611"/>
      <c r="AG61" s="611"/>
      <c r="AH61" s="612"/>
      <c r="AI61" s="613" t="s">
        <v>456</v>
      </c>
      <c r="AJ61" s="614"/>
      <c r="AK61" s="514" t="s">
        <v>163</v>
      </c>
      <c r="AL61" s="515"/>
      <c r="AM61" s="515"/>
      <c r="AN61" s="515"/>
      <c r="AO61" s="515"/>
      <c r="AP61" s="515"/>
      <c r="AQ61" s="515"/>
      <c r="AR61" s="516"/>
    </row>
    <row r="62" spans="1:44" ht="21" customHeight="1" x14ac:dyDescent="0.3">
      <c r="A62" s="553" t="s">
        <v>244</v>
      </c>
      <c r="B62" s="554"/>
      <c r="C62" s="554"/>
      <c r="D62" s="554"/>
      <c r="E62" s="554"/>
      <c r="F62" s="554"/>
      <c r="G62" s="554"/>
      <c r="H62" s="554"/>
      <c r="I62" s="554"/>
      <c r="J62" s="554"/>
      <c r="K62" s="554"/>
      <c r="L62" s="554"/>
      <c r="M62" s="554"/>
      <c r="N62" s="554"/>
      <c r="O62" s="554"/>
      <c r="P62" s="554"/>
      <c r="Q62" s="554"/>
      <c r="R62" s="554"/>
      <c r="S62" s="554"/>
      <c r="T62" s="554"/>
      <c r="U62" s="554"/>
      <c r="V62" s="554"/>
      <c r="W62" s="554"/>
      <c r="X62" s="554"/>
      <c r="Y62" s="554"/>
      <c r="Z62" s="554"/>
      <c r="AA62" s="554"/>
      <c r="AB62" s="554"/>
      <c r="AC62" s="554"/>
      <c r="AD62" s="554"/>
      <c r="AE62" s="554"/>
      <c r="AF62" s="554"/>
      <c r="AG62" s="554"/>
      <c r="AH62" s="554"/>
      <c r="AI62" s="554"/>
      <c r="AJ62" s="554"/>
      <c r="AK62" s="554"/>
      <c r="AL62" s="554"/>
      <c r="AM62" s="554"/>
      <c r="AN62" s="554"/>
      <c r="AO62" s="554"/>
      <c r="AP62" s="554"/>
      <c r="AQ62" s="554"/>
      <c r="AR62" s="555"/>
    </row>
    <row r="63" spans="1:44" ht="8.15" customHeight="1" x14ac:dyDescent="0.3">
      <c r="A63" s="556" t="s">
        <v>457</v>
      </c>
      <c r="B63" s="557"/>
      <c r="C63" s="557"/>
      <c r="D63" s="557"/>
      <c r="E63" s="558"/>
      <c r="F63" s="544"/>
      <c r="G63" s="545"/>
      <c r="H63" s="545"/>
      <c r="I63" s="545"/>
      <c r="J63" s="545"/>
      <c r="K63" s="545"/>
      <c r="L63" s="545"/>
      <c r="M63" s="545"/>
      <c r="N63" s="545"/>
      <c r="O63" s="546"/>
      <c r="P63" s="565" t="s">
        <v>246</v>
      </c>
      <c r="Q63" s="566"/>
      <c r="R63" s="566"/>
      <c r="S63" s="566"/>
      <c r="T63" s="566"/>
      <c r="U63" s="566"/>
      <c r="V63" s="567"/>
      <c r="W63" s="574">
        <v>2</v>
      </c>
      <c r="X63" s="575"/>
      <c r="Y63" s="575"/>
      <c r="Z63" s="575"/>
      <c r="AA63" s="575"/>
      <c r="AB63" s="575"/>
      <c r="AC63" s="576"/>
      <c r="AD63" s="583" t="s">
        <v>247</v>
      </c>
      <c r="AE63" s="441"/>
      <c r="AF63" s="441"/>
      <c r="AG63" s="441"/>
      <c r="AH63" s="441"/>
      <c r="AI63" s="584"/>
      <c r="AJ63" s="590" t="s">
        <v>248</v>
      </c>
      <c r="AK63" s="591"/>
      <c r="AL63" s="591"/>
      <c r="AM63" s="591"/>
      <c r="AN63" s="591"/>
      <c r="AO63" s="591"/>
      <c r="AP63" s="591"/>
      <c r="AQ63" s="591"/>
      <c r="AR63" s="592"/>
    </row>
    <row r="64" spans="1:44" ht="32.15" customHeight="1" x14ac:dyDescent="0.3">
      <c r="A64" s="559"/>
      <c r="B64" s="560"/>
      <c r="C64" s="560"/>
      <c r="D64" s="560"/>
      <c r="E64" s="561"/>
      <c r="F64" s="599"/>
      <c r="G64" s="600"/>
      <c r="H64" s="600"/>
      <c r="I64" s="600"/>
      <c r="J64" s="600"/>
      <c r="K64" s="600"/>
      <c r="L64" s="600"/>
      <c r="M64" s="600"/>
      <c r="N64" s="601"/>
      <c r="O64" s="602"/>
      <c r="P64" s="568"/>
      <c r="Q64" s="569"/>
      <c r="R64" s="569"/>
      <c r="S64" s="569"/>
      <c r="T64" s="569"/>
      <c r="U64" s="569"/>
      <c r="V64" s="570"/>
      <c r="W64" s="577"/>
      <c r="X64" s="578"/>
      <c r="Y64" s="578"/>
      <c r="Z64" s="578"/>
      <c r="AA64" s="578"/>
      <c r="AB64" s="578"/>
      <c r="AC64" s="579"/>
      <c r="AD64" s="585"/>
      <c r="AE64" s="437"/>
      <c r="AF64" s="437"/>
      <c r="AG64" s="437"/>
      <c r="AH64" s="437"/>
      <c r="AI64" s="586"/>
      <c r="AJ64" s="593"/>
      <c r="AK64" s="594"/>
      <c r="AL64" s="594"/>
      <c r="AM64" s="594"/>
      <c r="AN64" s="594"/>
      <c r="AO64" s="594"/>
      <c r="AP64" s="594"/>
      <c r="AQ64" s="594"/>
      <c r="AR64" s="595"/>
    </row>
    <row r="65" spans="1:44" ht="21" customHeight="1" x14ac:dyDescent="0.3">
      <c r="A65" s="559"/>
      <c r="B65" s="560"/>
      <c r="C65" s="560"/>
      <c r="D65" s="560"/>
      <c r="E65" s="561"/>
      <c r="F65" s="547"/>
      <c r="G65" s="548"/>
      <c r="H65" s="549"/>
      <c r="I65" s="490"/>
      <c r="J65" s="491"/>
      <c r="K65" s="491"/>
      <c r="L65" s="491"/>
      <c r="M65" s="492"/>
      <c r="N65" s="7"/>
      <c r="O65" s="602"/>
      <c r="P65" s="568"/>
      <c r="Q65" s="569"/>
      <c r="R65" s="569"/>
      <c r="S65" s="569"/>
      <c r="T65" s="569"/>
      <c r="U65" s="569"/>
      <c r="V65" s="570"/>
      <c r="W65" s="577"/>
      <c r="X65" s="578"/>
      <c r="Y65" s="578"/>
      <c r="Z65" s="578"/>
      <c r="AA65" s="578"/>
      <c r="AB65" s="578"/>
      <c r="AC65" s="579"/>
      <c r="AD65" s="585"/>
      <c r="AE65" s="437"/>
      <c r="AF65" s="437"/>
      <c r="AG65" s="437"/>
      <c r="AH65" s="437"/>
      <c r="AI65" s="586"/>
      <c r="AJ65" s="593"/>
      <c r="AK65" s="594"/>
      <c r="AL65" s="594"/>
      <c r="AM65" s="594"/>
      <c r="AN65" s="594"/>
      <c r="AO65" s="594"/>
      <c r="AP65" s="594"/>
      <c r="AQ65" s="594"/>
      <c r="AR65" s="595"/>
    </row>
    <row r="66" spans="1:44" ht="13" customHeight="1" x14ac:dyDescent="0.3">
      <c r="A66" s="559"/>
      <c r="B66" s="560"/>
      <c r="C66" s="560"/>
      <c r="D66" s="560"/>
      <c r="E66" s="561"/>
      <c r="F66" s="544"/>
      <c r="G66" s="545"/>
      <c r="H66" s="546"/>
      <c r="I66" s="1"/>
      <c r="J66" s="475"/>
      <c r="K66" s="476"/>
      <c r="L66" s="476"/>
      <c r="M66" s="477"/>
      <c r="N66" s="3"/>
      <c r="O66" s="602"/>
      <c r="P66" s="568"/>
      <c r="Q66" s="569"/>
      <c r="R66" s="569"/>
      <c r="S66" s="569"/>
      <c r="T66" s="569"/>
      <c r="U66" s="569"/>
      <c r="V66" s="570"/>
      <c r="W66" s="577"/>
      <c r="X66" s="578"/>
      <c r="Y66" s="578"/>
      <c r="Z66" s="578"/>
      <c r="AA66" s="578"/>
      <c r="AB66" s="578"/>
      <c r="AC66" s="579"/>
      <c r="AD66" s="585"/>
      <c r="AE66" s="437"/>
      <c r="AF66" s="437"/>
      <c r="AG66" s="437"/>
      <c r="AH66" s="437"/>
      <c r="AI66" s="586"/>
      <c r="AJ66" s="593"/>
      <c r="AK66" s="594"/>
      <c r="AL66" s="594"/>
      <c r="AM66" s="594"/>
      <c r="AN66" s="594"/>
      <c r="AO66" s="594"/>
      <c r="AP66" s="594"/>
      <c r="AQ66" s="594"/>
      <c r="AR66" s="595"/>
    </row>
    <row r="67" spans="1:44" ht="27" customHeight="1" x14ac:dyDescent="0.3">
      <c r="A67" s="562"/>
      <c r="B67" s="563"/>
      <c r="C67" s="563"/>
      <c r="D67" s="563"/>
      <c r="E67" s="564"/>
      <c r="F67" s="547"/>
      <c r="G67" s="548"/>
      <c r="H67" s="548"/>
      <c r="I67" s="549"/>
      <c r="J67" s="547"/>
      <c r="K67" s="548"/>
      <c r="L67" s="548"/>
      <c r="M67" s="548"/>
      <c r="N67" s="549"/>
      <c r="O67" s="603"/>
      <c r="P67" s="571"/>
      <c r="Q67" s="572"/>
      <c r="R67" s="572"/>
      <c r="S67" s="572"/>
      <c r="T67" s="572"/>
      <c r="U67" s="572"/>
      <c r="V67" s="573"/>
      <c r="W67" s="580"/>
      <c r="X67" s="581"/>
      <c r="Y67" s="581"/>
      <c r="Z67" s="581"/>
      <c r="AA67" s="581"/>
      <c r="AB67" s="581"/>
      <c r="AC67" s="582"/>
      <c r="AD67" s="587"/>
      <c r="AE67" s="588"/>
      <c r="AF67" s="588"/>
      <c r="AG67" s="588"/>
      <c r="AH67" s="588"/>
      <c r="AI67" s="589"/>
      <c r="AJ67" s="596"/>
      <c r="AK67" s="597"/>
      <c r="AL67" s="597"/>
      <c r="AM67" s="597"/>
      <c r="AN67" s="597"/>
      <c r="AO67" s="597"/>
      <c r="AP67" s="597"/>
      <c r="AQ67" s="597"/>
      <c r="AR67" s="598"/>
    </row>
    <row r="68" spans="1:44" ht="63" customHeight="1" x14ac:dyDescent="0.3">
      <c r="A68" s="550" t="s">
        <v>249</v>
      </c>
      <c r="B68" s="551"/>
      <c r="C68" s="551"/>
      <c r="D68" s="551"/>
      <c r="E68" s="552"/>
      <c r="F68" s="502"/>
      <c r="G68" s="503"/>
      <c r="H68" s="503"/>
      <c r="I68" s="503"/>
      <c r="J68" s="503"/>
      <c r="K68" s="503"/>
      <c r="L68" s="503"/>
      <c r="M68" s="503"/>
      <c r="N68" s="503"/>
      <c r="O68" s="504"/>
      <c r="P68" s="523" t="s">
        <v>250</v>
      </c>
      <c r="Q68" s="524"/>
      <c r="R68" s="524"/>
      <c r="S68" s="524"/>
      <c r="T68" s="524"/>
      <c r="U68" s="524"/>
      <c r="V68" s="525"/>
      <c r="W68" s="523" t="s">
        <v>251</v>
      </c>
      <c r="X68" s="524"/>
      <c r="Y68" s="524"/>
      <c r="Z68" s="524"/>
      <c r="AA68" s="524"/>
      <c r="AB68" s="524"/>
      <c r="AC68" s="525"/>
      <c r="AD68" s="529" t="s">
        <v>252</v>
      </c>
      <c r="AE68" s="530"/>
      <c r="AF68" s="530"/>
      <c r="AG68" s="530"/>
      <c r="AH68" s="530"/>
      <c r="AI68" s="531"/>
      <c r="AJ68" s="604" t="s">
        <v>253</v>
      </c>
      <c r="AK68" s="605"/>
      <c r="AL68" s="605"/>
      <c r="AM68" s="605"/>
      <c r="AN68" s="605"/>
      <c r="AO68" s="605"/>
      <c r="AP68" s="605"/>
      <c r="AQ68" s="605"/>
      <c r="AR68" s="606"/>
    </row>
    <row r="69" spans="1:44" ht="53.15" customHeight="1" x14ac:dyDescent="0.3">
      <c r="A69" s="532" t="s">
        <v>254</v>
      </c>
      <c r="B69" s="533"/>
      <c r="C69" s="533"/>
      <c r="D69" s="533"/>
      <c r="E69" s="534"/>
      <c r="F69" s="502"/>
      <c r="G69" s="503"/>
      <c r="H69" s="503"/>
      <c r="I69" s="503"/>
      <c r="J69" s="503"/>
      <c r="K69" s="503"/>
      <c r="L69" s="503"/>
      <c r="M69" s="503"/>
      <c r="N69" s="503"/>
      <c r="O69" s="504"/>
      <c r="P69" s="523" t="s">
        <v>255</v>
      </c>
      <c r="Q69" s="524"/>
      <c r="R69" s="524"/>
      <c r="S69" s="524"/>
      <c r="T69" s="524"/>
      <c r="U69" s="524"/>
      <c r="V69" s="525"/>
      <c r="W69" s="535" t="s">
        <v>256</v>
      </c>
      <c r="X69" s="536"/>
      <c r="Y69" s="536"/>
      <c r="Z69" s="536"/>
      <c r="AA69" s="536"/>
      <c r="AB69" s="536"/>
      <c r="AC69" s="537"/>
      <c r="AD69" s="523" t="s">
        <v>257</v>
      </c>
      <c r="AE69" s="524"/>
      <c r="AF69" s="524"/>
      <c r="AG69" s="524"/>
      <c r="AH69" s="524"/>
      <c r="AI69" s="525"/>
      <c r="AJ69" s="523" t="s">
        <v>203</v>
      </c>
      <c r="AK69" s="524"/>
      <c r="AL69" s="524"/>
      <c r="AM69" s="524"/>
      <c r="AN69" s="524"/>
      <c r="AO69" s="524"/>
      <c r="AP69" s="524"/>
      <c r="AQ69" s="524"/>
      <c r="AR69" s="525"/>
    </row>
    <row r="70" spans="1:44" ht="46" customHeight="1" x14ac:dyDescent="0.3">
      <c r="A70" s="932" t="s">
        <v>458</v>
      </c>
      <c r="B70" s="933"/>
      <c r="C70" s="933"/>
      <c r="D70" s="933"/>
      <c r="E70" s="934"/>
      <c r="F70" s="502"/>
      <c r="G70" s="503"/>
      <c r="H70" s="503"/>
      <c r="I70" s="503"/>
      <c r="J70" s="503"/>
      <c r="K70" s="503"/>
      <c r="L70" s="503"/>
      <c r="M70" s="503"/>
      <c r="N70" s="503"/>
      <c r="O70" s="504"/>
      <c r="P70" s="505" t="s">
        <v>459</v>
      </c>
      <c r="Q70" s="506"/>
      <c r="R70" s="506"/>
      <c r="S70" s="506"/>
      <c r="T70" s="506"/>
      <c r="U70" s="506"/>
      <c r="V70" s="507"/>
      <c r="W70" s="662" t="s">
        <v>460</v>
      </c>
      <c r="X70" s="663"/>
      <c r="Y70" s="663"/>
      <c r="Z70" s="663"/>
      <c r="AA70" s="663"/>
      <c r="AB70" s="663"/>
      <c r="AC70" s="664"/>
      <c r="AD70" s="633" t="s">
        <v>461</v>
      </c>
      <c r="AE70" s="444"/>
      <c r="AF70" s="444"/>
      <c r="AG70" s="444"/>
      <c r="AH70" s="444"/>
      <c r="AI70" s="634"/>
      <c r="AJ70" s="529" t="s">
        <v>203</v>
      </c>
      <c r="AK70" s="530"/>
      <c r="AL70" s="530"/>
      <c r="AM70" s="530"/>
      <c r="AN70" s="530"/>
      <c r="AO70" s="530"/>
      <c r="AP70" s="530"/>
      <c r="AQ70" s="530"/>
      <c r="AR70" s="531"/>
    </row>
    <row r="71" spans="1:44" ht="55" customHeight="1" x14ac:dyDescent="0.3">
      <c r="A71" s="538" t="s">
        <v>258</v>
      </c>
      <c r="B71" s="539"/>
      <c r="C71" s="539"/>
      <c r="D71" s="539"/>
      <c r="E71" s="540"/>
      <c r="F71" s="502"/>
      <c r="G71" s="503"/>
      <c r="H71" s="503"/>
      <c r="I71" s="503"/>
      <c r="J71" s="503"/>
      <c r="K71" s="503"/>
      <c r="L71" s="503"/>
      <c r="M71" s="503"/>
      <c r="N71" s="503"/>
      <c r="O71" s="504"/>
      <c r="P71" s="493" t="s">
        <v>259</v>
      </c>
      <c r="Q71" s="494"/>
      <c r="R71" s="494"/>
      <c r="S71" s="494"/>
      <c r="T71" s="494"/>
      <c r="U71" s="494"/>
      <c r="V71" s="495"/>
      <c r="W71" s="541" t="s">
        <v>260</v>
      </c>
      <c r="X71" s="542"/>
      <c r="Y71" s="542"/>
      <c r="Z71" s="542"/>
      <c r="AA71" s="542"/>
      <c r="AB71" s="542"/>
      <c r="AC71" s="543"/>
      <c r="AD71" s="511" t="s">
        <v>261</v>
      </c>
      <c r="AE71" s="512"/>
      <c r="AF71" s="512"/>
      <c r="AG71" s="512"/>
      <c r="AH71" s="512"/>
      <c r="AI71" s="513"/>
      <c r="AJ71" s="529" t="s">
        <v>203</v>
      </c>
      <c r="AK71" s="530"/>
      <c r="AL71" s="530"/>
      <c r="AM71" s="530"/>
      <c r="AN71" s="530"/>
      <c r="AO71" s="530"/>
      <c r="AP71" s="530"/>
      <c r="AQ71" s="530"/>
      <c r="AR71" s="531"/>
    </row>
    <row r="72" spans="1:44" ht="66" customHeight="1" x14ac:dyDescent="0.3">
      <c r="A72" s="520" t="s">
        <v>262</v>
      </c>
      <c r="B72" s="521"/>
      <c r="C72" s="521"/>
      <c r="D72" s="521"/>
      <c r="E72" s="522"/>
      <c r="F72" s="502"/>
      <c r="G72" s="503"/>
      <c r="H72" s="503"/>
      <c r="I72" s="503"/>
      <c r="J72" s="503"/>
      <c r="K72" s="503"/>
      <c r="L72" s="503"/>
      <c r="M72" s="503"/>
      <c r="N72" s="503"/>
      <c r="O72" s="504"/>
      <c r="P72" s="523" t="s">
        <v>263</v>
      </c>
      <c r="Q72" s="524"/>
      <c r="R72" s="524"/>
      <c r="S72" s="524"/>
      <c r="T72" s="524"/>
      <c r="U72" s="524"/>
      <c r="V72" s="525"/>
      <c r="W72" s="526" t="s">
        <v>264</v>
      </c>
      <c r="X72" s="527"/>
      <c r="Y72" s="527"/>
      <c r="Z72" s="527"/>
      <c r="AA72" s="527"/>
      <c r="AB72" s="527"/>
      <c r="AC72" s="528"/>
      <c r="AD72" s="529" t="s">
        <v>265</v>
      </c>
      <c r="AE72" s="530"/>
      <c r="AF72" s="530"/>
      <c r="AG72" s="530"/>
      <c r="AH72" s="530"/>
      <c r="AI72" s="531"/>
      <c r="AJ72" s="529" t="s">
        <v>203</v>
      </c>
      <c r="AK72" s="530"/>
      <c r="AL72" s="530"/>
      <c r="AM72" s="530"/>
      <c r="AN72" s="530"/>
      <c r="AO72" s="530"/>
      <c r="AP72" s="530"/>
      <c r="AQ72" s="530"/>
      <c r="AR72" s="531"/>
    </row>
    <row r="73" spans="1:44" ht="41.15" customHeight="1" x14ac:dyDescent="0.3">
      <c r="A73" s="517" t="s">
        <v>266</v>
      </c>
      <c r="B73" s="518"/>
      <c r="C73" s="518"/>
      <c r="D73" s="518"/>
      <c r="E73" s="519"/>
      <c r="F73" s="502"/>
      <c r="G73" s="503"/>
      <c r="H73" s="503"/>
      <c r="I73" s="503"/>
      <c r="J73" s="503"/>
      <c r="K73" s="503"/>
      <c r="L73" s="503"/>
      <c r="M73" s="503"/>
      <c r="N73" s="503"/>
      <c r="O73" s="504"/>
      <c r="P73" s="514" t="s">
        <v>267</v>
      </c>
      <c r="Q73" s="515"/>
      <c r="R73" s="515"/>
      <c r="S73" s="515"/>
      <c r="T73" s="515"/>
      <c r="U73" s="515"/>
      <c r="V73" s="516"/>
      <c r="W73" s="493" t="s">
        <v>268</v>
      </c>
      <c r="X73" s="494"/>
      <c r="Y73" s="494"/>
      <c r="Z73" s="494"/>
      <c r="AA73" s="494"/>
      <c r="AB73" s="494"/>
      <c r="AC73" s="495"/>
      <c r="AD73" s="511" t="s">
        <v>269</v>
      </c>
      <c r="AE73" s="512"/>
      <c r="AF73" s="512"/>
      <c r="AG73" s="512"/>
      <c r="AH73" s="512"/>
      <c r="AI73" s="513"/>
      <c r="AJ73" s="514" t="s">
        <v>163</v>
      </c>
      <c r="AK73" s="515"/>
      <c r="AL73" s="515"/>
      <c r="AM73" s="515"/>
      <c r="AN73" s="515"/>
      <c r="AO73" s="515"/>
      <c r="AP73" s="515"/>
      <c r="AQ73" s="515"/>
      <c r="AR73" s="516"/>
    </row>
    <row r="74" spans="1:44" ht="40" customHeight="1" x14ac:dyDescent="0.3">
      <c r="A74" s="499" t="s">
        <v>270</v>
      </c>
      <c r="B74" s="500"/>
      <c r="C74" s="500"/>
      <c r="D74" s="500"/>
      <c r="E74" s="501"/>
      <c r="F74" s="502"/>
      <c r="G74" s="503"/>
      <c r="H74" s="503"/>
      <c r="I74" s="503"/>
      <c r="J74" s="503"/>
      <c r="K74" s="503"/>
      <c r="L74" s="503"/>
      <c r="M74" s="503"/>
      <c r="N74" s="503"/>
      <c r="O74" s="504"/>
      <c r="P74" s="505" t="s">
        <v>271</v>
      </c>
      <c r="Q74" s="506"/>
      <c r="R74" s="506"/>
      <c r="S74" s="506"/>
      <c r="T74" s="506"/>
      <c r="U74" s="506"/>
      <c r="V74" s="507"/>
      <c r="W74" s="508" t="s">
        <v>272</v>
      </c>
      <c r="X74" s="509"/>
      <c r="Y74" s="509"/>
      <c r="Z74" s="509"/>
      <c r="AA74" s="509"/>
      <c r="AB74" s="509"/>
      <c r="AC74" s="510"/>
      <c r="AD74" s="511" t="s">
        <v>261</v>
      </c>
      <c r="AE74" s="512"/>
      <c r="AF74" s="512"/>
      <c r="AG74" s="512"/>
      <c r="AH74" s="512"/>
      <c r="AI74" s="513"/>
      <c r="AJ74" s="514" t="s">
        <v>163</v>
      </c>
      <c r="AK74" s="515"/>
      <c r="AL74" s="515"/>
      <c r="AM74" s="515"/>
      <c r="AN74" s="515"/>
      <c r="AO74" s="515"/>
      <c r="AP74" s="515"/>
      <c r="AQ74" s="515"/>
      <c r="AR74" s="516"/>
    </row>
    <row r="75" spans="1:44" ht="26.9" customHeight="1" x14ac:dyDescent="0.3">
      <c r="A75" s="487" t="s">
        <v>462</v>
      </c>
      <c r="B75" s="488"/>
      <c r="C75" s="488"/>
      <c r="D75" s="488"/>
      <c r="E75" s="489"/>
      <c r="F75" s="490"/>
      <c r="G75" s="491"/>
      <c r="H75" s="491"/>
      <c r="I75" s="491"/>
      <c r="J75" s="491"/>
      <c r="K75" s="491"/>
      <c r="L75" s="491"/>
      <c r="M75" s="491"/>
      <c r="N75" s="491"/>
      <c r="O75" s="492"/>
      <c r="P75" s="493" t="s">
        <v>274</v>
      </c>
      <c r="Q75" s="494"/>
      <c r="R75" s="494"/>
      <c r="S75" s="494"/>
      <c r="T75" s="494"/>
      <c r="U75" s="494"/>
      <c r="V75" s="495"/>
      <c r="W75" s="496" t="s">
        <v>275</v>
      </c>
      <c r="X75" s="497"/>
      <c r="Y75" s="497"/>
      <c r="Z75" s="497"/>
      <c r="AA75" s="497"/>
      <c r="AB75" s="497"/>
      <c r="AC75" s="498"/>
      <c r="AD75" s="493" t="s">
        <v>276</v>
      </c>
      <c r="AE75" s="494"/>
      <c r="AF75" s="494"/>
      <c r="AG75" s="494"/>
      <c r="AH75" s="494"/>
      <c r="AI75" s="495"/>
      <c r="AJ75" s="490"/>
      <c r="AK75" s="491"/>
      <c r="AL75" s="491"/>
      <c r="AM75" s="491"/>
      <c r="AN75" s="491"/>
      <c r="AO75" s="491"/>
      <c r="AP75" s="491"/>
      <c r="AQ75" s="491"/>
      <c r="AR75" s="492"/>
    </row>
    <row r="76" spans="1:44" ht="136" customHeight="1" x14ac:dyDescent="0.3">
      <c r="A76" s="478" t="s">
        <v>277</v>
      </c>
      <c r="B76" s="479"/>
      <c r="C76" s="479"/>
      <c r="D76" s="479"/>
      <c r="E76" s="479"/>
      <c r="F76" s="479"/>
      <c r="G76" s="479"/>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479"/>
      <c r="AK76" s="479"/>
      <c r="AL76" s="479"/>
      <c r="AM76" s="479"/>
      <c r="AN76" s="480"/>
    </row>
    <row r="77" spans="1:44" ht="16.5" customHeight="1" x14ac:dyDescent="0.3">
      <c r="A77" s="484" t="s">
        <v>278</v>
      </c>
      <c r="B77" s="485"/>
      <c r="C77" s="485"/>
      <c r="D77" s="485"/>
      <c r="E77" s="485"/>
      <c r="F77" s="485"/>
      <c r="G77" s="485"/>
      <c r="H77" s="485"/>
      <c r="I77" s="485"/>
      <c r="J77" s="485"/>
      <c r="K77" s="485"/>
      <c r="L77" s="485"/>
      <c r="M77" s="485"/>
      <c r="N77" s="485"/>
      <c r="O77" s="485"/>
      <c r="P77" s="485"/>
      <c r="Q77" s="485"/>
      <c r="R77" s="485"/>
      <c r="S77" s="485"/>
      <c r="T77" s="486"/>
      <c r="U77" s="484" t="s">
        <v>279</v>
      </c>
      <c r="V77" s="485"/>
      <c r="W77" s="485"/>
      <c r="X77" s="485"/>
      <c r="Y77" s="485"/>
      <c r="Z77" s="486"/>
      <c r="AA77" s="484" t="s">
        <v>280</v>
      </c>
      <c r="AB77" s="485"/>
      <c r="AC77" s="485"/>
      <c r="AD77" s="485"/>
      <c r="AE77" s="485"/>
      <c r="AF77" s="486"/>
      <c r="AG77" s="484" t="s">
        <v>281</v>
      </c>
      <c r="AH77" s="485"/>
      <c r="AI77" s="485"/>
      <c r="AJ77" s="485"/>
      <c r="AK77" s="485"/>
      <c r="AL77" s="485"/>
      <c r="AM77" s="485"/>
      <c r="AN77" s="486"/>
    </row>
    <row r="78" spans="1:44" ht="16.5" customHeight="1" x14ac:dyDescent="0.3">
      <c r="A78" s="481" t="s">
        <v>282</v>
      </c>
      <c r="B78" s="482"/>
      <c r="C78" s="482"/>
      <c r="D78" s="482"/>
      <c r="E78" s="482"/>
      <c r="F78" s="482"/>
      <c r="G78" s="482"/>
      <c r="H78" s="482"/>
      <c r="I78" s="482"/>
      <c r="J78" s="482"/>
      <c r="K78" s="482"/>
      <c r="L78" s="482"/>
      <c r="M78" s="482"/>
      <c r="N78" s="482"/>
      <c r="O78" s="482"/>
      <c r="P78" s="482"/>
      <c r="Q78" s="482"/>
      <c r="R78" s="482"/>
      <c r="S78" s="482"/>
      <c r="T78" s="483"/>
      <c r="U78" s="451" t="s">
        <v>283</v>
      </c>
      <c r="V78" s="452"/>
      <c r="W78" s="452"/>
      <c r="X78" s="452"/>
      <c r="Y78" s="452"/>
      <c r="Z78" s="453"/>
      <c r="AA78" s="451" t="s">
        <v>284</v>
      </c>
      <c r="AB78" s="452"/>
      <c r="AC78" s="452"/>
      <c r="AD78" s="452"/>
      <c r="AE78" s="452"/>
      <c r="AF78" s="453"/>
      <c r="AG78" s="475"/>
      <c r="AH78" s="476"/>
      <c r="AI78" s="476"/>
      <c r="AJ78" s="476"/>
      <c r="AK78" s="476"/>
      <c r="AL78" s="476"/>
      <c r="AM78" s="476"/>
      <c r="AN78" s="477"/>
    </row>
    <row r="79" spans="1:44" ht="16.5" customHeight="1" x14ac:dyDescent="0.3">
      <c r="A79" s="481" t="s">
        <v>463</v>
      </c>
      <c r="B79" s="482"/>
      <c r="C79" s="482"/>
      <c r="D79" s="482"/>
      <c r="E79" s="482"/>
      <c r="F79" s="482"/>
      <c r="G79" s="482"/>
      <c r="H79" s="482"/>
      <c r="I79" s="482"/>
      <c r="J79" s="482"/>
      <c r="K79" s="482"/>
      <c r="L79" s="482"/>
      <c r="M79" s="482"/>
      <c r="N79" s="482"/>
      <c r="O79" s="482"/>
      <c r="P79" s="482"/>
      <c r="Q79" s="482"/>
      <c r="R79" s="482"/>
      <c r="S79" s="482"/>
      <c r="T79" s="483"/>
      <c r="U79" s="451" t="s">
        <v>464</v>
      </c>
      <c r="V79" s="452"/>
      <c r="W79" s="452"/>
      <c r="X79" s="452"/>
      <c r="Y79" s="452"/>
      <c r="Z79" s="453"/>
      <c r="AA79" s="451" t="s">
        <v>284</v>
      </c>
      <c r="AB79" s="452"/>
      <c r="AC79" s="452"/>
      <c r="AD79" s="452"/>
      <c r="AE79" s="452"/>
      <c r="AF79" s="453"/>
      <c r="AG79" s="475"/>
      <c r="AH79" s="476"/>
      <c r="AI79" s="476"/>
      <c r="AJ79" s="476"/>
      <c r="AK79" s="476"/>
      <c r="AL79" s="476"/>
      <c r="AM79" s="476"/>
      <c r="AN79" s="477"/>
    </row>
    <row r="80" spans="1:44" ht="16.5" customHeight="1" x14ac:dyDescent="0.3">
      <c r="A80" s="481" t="s">
        <v>285</v>
      </c>
      <c r="B80" s="482"/>
      <c r="C80" s="482"/>
      <c r="D80" s="482"/>
      <c r="E80" s="482"/>
      <c r="F80" s="482"/>
      <c r="G80" s="482"/>
      <c r="H80" s="482"/>
      <c r="I80" s="482"/>
      <c r="J80" s="482"/>
      <c r="K80" s="482"/>
      <c r="L80" s="482"/>
      <c r="M80" s="482"/>
      <c r="N80" s="482"/>
      <c r="O80" s="482"/>
      <c r="P80" s="482"/>
      <c r="Q80" s="482"/>
      <c r="R80" s="482"/>
      <c r="S80" s="482"/>
      <c r="T80" s="483"/>
      <c r="U80" s="451" t="s">
        <v>286</v>
      </c>
      <c r="V80" s="452"/>
      <c r="W80" s="452"/>
      <c r="X80" s="452"/>
      <c r="Y80" s="452"/>
      <c r="Z80" s="453"/>
      <c r="AA80" s="451" t="s">
        <v>284</v>
      </c>
      <c r="AB80" s="452"/>
      <c r="AC80" s="452"/>
      <c r="AD80" s="452"/>
      <c r="AE80" s="452"/>
      <c r="AF80" s="453"/>
      <c r="AG80" s="475"/>
      <c r="AH80" s="476"/>
      <c r="AI80" s="476"/>
      <c r="AJ80" s="476"/>
      <c r="AK80" s="476"/>
      <c r="AL80" s="476"/>
      <c r="AM80" s="476"/>
      <c r="AN80" s="477"/>
    </row>
    <row r="81" spans="1:41" ht="16.5" customHeight="1" x14ac:dyDescent="0.3">
      <c r="A81" s="451" t="s">
        <v>287</v>
      </c>
      <c r="B81" s="452"/>
      <c r="C81" s="452"/>
      <c r="D81" s="452"/>
      <c r="E81" s="452"/>
      <c r="F81" s="452"/>
      <c r="G81" s="452"/>
      <c r="H81" s="452"/>
      <c r="I81" s="452"/>
      <c r="J81" s="452"/>
      <c r="K81" s="452"/>
      <c r="L81" s="452"/>
      <c r="M81" s="452"/>
      <c r="N81" s="452"/>
      <c r="O81" s="452"/>
      <c r="P81" s="452"/>
      <c r="Q81" s="452"/>
      <c r="R81" s="452"/>
      <c r="S81" s="452"/>
      <c r="T81" s="453"/>
      <c r="U81" s="451" t="s">
        <v>288</v>
      </c>
      <c r="V81" s="452"/>
      <c r="W81" s="452"/>
      <c r="X81" s="452"/>
      <c r="Y81" s="452"/>
      <c r="Z81" s="453"/>
      <c r="AA81" s="451" t="s">
        <v>284</v>
      </c>
      <c r="AB81" s="452"/>
      <c r="AC81" s="452"/>
      <c r="AD81" s="452"/>
      <c r="AE81" s="452"/>
      <c r="AF81" s="453"/>
      <c r="AG81" s="475"/>
      <c r="AH81" s="476"/>
      <c r="AI81" s="476"/>
      <c r="AJ81" s="476"/>
      <c r="AK81" s="476"/>
      <c r="AL81" s="476"/>
      <c r="AM81" s="476"/>
      <c r="AN81" s="477"/>
    </row>
    <row r="82" spans="1:41" ht="34.5" customHeight="1" x14ac:dyDescent="0.3">
      <c r="A82" s="459" t="s">
        <v>289</v>
      </c>
      <c r="B82" s="460"/>
      <c r="C82" s="460"/>
      <c r="D82" s="460"/>
      <c r="E82" s="460"/>
      <c r="F82" s="460"/>
      <c r="G82" s="460"/>
      <c r="H82" s="460"/>
      <c r="I82" s="460"/>
      <c r="J82" s="460"/>
      <c r="K82" s="460"/>
      <c r="L82" s="460"/>
      <c r="M82" s="460"/>
      <c r="N82" s="460"/>
      <c r="O82" s="460"/>
      <c r="P82" s="460"/>
      <c r="Q82" s="460"/>
      <c r="R82" s="460"/>
      <c r="S82" s="460"/>
      <c r="T82" s="461"/>
      <c r="U82" s="459" t="s">
        <v>290</v>
      </c>
      <c r="V82" s="460"/>
      <c r="W82" s="460"/>
      <c r="X82" s="460"/>
      <c r="Y82" s="460"/>
      <c r="Z82" s="461"/>
      <c r="AA82" s="459" t="s">
        <v>291</v>
      </c>
      <c r="AB82" s="460"/>
      <c r="AC82" s="460"/>
      <c r="AD82" s="460"/>
      <c r="AE82" s="460"/>
      <c r="AF82" s="461"/>
      <c r="AG82" s="451" t="s">
        <v>292</v>
      </c>
      <c r="AH82" s="452"/>
      <c r="AI82" s="452"/>
      <c r="AJ82" s="452"/>
      <c r="AK82" s="452"/>
      <c r="AL82" s="452"/>
      <c r="AM82" s="452"/>
      <c r="AN82" s="453"/>
    </row>
    <row r="83" spans="1:41" ht="33.75" customHeight="1" x14ac:dyDescent="0.3">
      <c r="A83" s="459" t="s">
        <v>293</v>
      </c>
      <c r="B83" s="460"/>
      <c r="C83" s="460"/>
      <c r="D83" s="460"/>
      <c r="E83" s="460"/>
      <c r="F83" s="460"/>
      <c r="G83" s="460"/>
      <c r="H83" s="460"/>
      <c r="I83" s="460"/>
      <c r="J83" s="460"/>
      <c r="K83" s="460"/>
      <c r="L83" s="460"/>
      <c r="M83" s="460"/>
      <c r="N83" s="460"/>
      <c r="O83" s="460"/>
      <c r="P83" s="460"/>
      <c r="Q83" s="460"/>
      <c r="R83" s="460"/>
      <c r="S83" s="460"/>
      <c r="T83" s="461"/>
      <c r="U83" s="459" t="s">
        <v>294</v>
      </c>
      <c r="V83" s="460"/>
      <c r="W83" s="460"/>
      <c r="X83" s="460"/>
      <c r="Y83" s="460"/>
      <c r="Z83" s="461"/>
      <c r="AA83" s="459" t="s">
        <v>295</v>
      </c>
      <c r="AB83" s="460"/>
      <c r="AC83" s="460"/>
      <c r="AD83" s="460"/>
      <c r="AE83" s="460"/>
      <c r="AF83" s="461"/>
      <c r="AG83" s="451" t="s">
        <v>292</v>
      </c>
      <c r="AH83" s="452"/>
      <c r="AI83" s="452"/>
      <c r="AJ83" s="452"/>
      <c r="AK83" s="452"/>
      <c r="AL83" s="452"/>
      <c r="AM83" s="452"/>
      <c r="AN83" s="453"/>
    </row>
    <row r="84" spans="1:41" ht="16.5" customHeight="1" x14ac:dyDescent="0.3">
      <c r="A84" s="451" t="s">
        <v>296</v>
      </c>
      <c r="B84" s="452"/>
      <c r="C84" s="452"/>
      <c r="D84" s="452"/>
      <c r="E84" s="452"/>
      <c r="F84" s="452"/>
      <c r="G84" s="452"/>
      <c r="H84" s="452"/>
      <c r="I84" s="452"/>
      <c r="J84" s="452"/>
      <c r="K84" s="452"/>
      <c r="L84" s="452"/>
      <c r="M84" s="452"/>
      <c r="N84" s="452"/>
      <c r="O84" s="452"/>
      <c r="P84" s="452"/>
      <c r="Q84" s="452"/>
      <c r="R84" s="452"/>
      <c r="S84" s="452"/>
      <c r="T84" s="453"/>
      <c r="U84" s="451" t="s">
        <v>297</v>
      </c>
      <c r="V84" s="452"/>
      <c r="W84" s="452"/>
      <c r="X84" s="452"/>
      <c r="Y84" s="452"/>
      <c r="Z84" s="453"/>
      <c r="AA84" s="475"/>
      <c r="AB84" s="476"/>
      <c r="AC84" s="476"/>
      <c r="AD84" s="476"/>
      <c r="AE84" s="476"/>
      <c r="AF84" s="477"/>
      <c r="AG84" s="475"/>
      <c r="AH84" s="476"/>
      <c r="AI84" s="476"/>
      <c r="AJ84" s="476"/>
      <c r="AK84" s="476"/>
      <c r="AL84" s="476"/>
      <c r="AM84" s="476"/>
      <c r="AN84" s="477"/>
    </row>
    <row r="85" spans="1:41" ht="16.5" customHeight="1" x14ac:dyDescent="0.3">
      <c r="A85" s="451" t="s">
        <v>298</v>
      </c>
      <c r="B85" s="452"/>
      <c r="C85" s="452"/>
      <c r="D85" s="452"/>
      <c r="E85" s="452"/>
      <c r="F85" s="452"/>
      <c r="G85" s="452"/>
      <c r="H85" s="452"/>
      <c r="I85" s="452"/>
      <c r="J85" s="452"/>
      <c r="K85" s="452"/>
      <c r="L85" s="452"/>
      <c r="M85" s="452"/>
      <c r="N85" s="452"/>
      <c r="O85" s="452"/>
      <c r="P85" s="452"/>
      <c r="Q85" s="452"/>
      <c r="R85" s="452"/>
      <c r="S85" s="452"/>
      <c r="T85" s="453"/>
      <c r="U85" s="451" t="s">
        <v>299</v>
      </c>
      <c r="V85" s="452"/>
      <c r="W85" s="452"/>
      <c r="X85" s="452"/>
      <c r="Y85" s="452"/>
      <c r="Z85" s="453"/>
      <c r="AA85" s="475"/>
      <c r="AB85" s="476"/>
      <c r="AC85" s="476"/>
      <c r="AD85" s="476"/>
      <c r="AE85" s="476"/>
      <c r="AF85" s="477"/>
      <c r="AG85" s="475"/>
      <c r="AH85" s="476"/>
      <c r="AI85" s="476"/>
      <c r="AJ85" s="476"/>
      <c r="AK85" s="476"/>
      <c r="AL85" s="476"/>
      <c r="AM85" s="476"/>
      <c r="AN85" s="477"/>
    </row>
    <row r="86" spans="1:41" ht="16.5" customHeight="1" x14ac:dyDescent="0.3">
      <c r="A86" s="451" t="s">
        <v>300</v>
      </c>
      <c r="B86" s="452"/>
      <c r="C86" s="452"/>
      <c r="D86" s="452"/>
      <c r="E86" s="452"/>
      <c r="F86" s="452"/>
      <c r="G86" s="452"/>
      <c r="H86" s="452"/>
      <c r="I86" s="452"/>
      <c r="J86" s="452"/>
      <c r="K86" s="452"/>
      <c r="L86" s="452"/>
      <c r="M86" s="452"/>
      <c r="N86" s="452"/>
      <c r="O86" s="452"/>
      <c r="P86" s="452"/>
      <c r="Q86" s="452"/>
      <c r="R86" s="452"/>
      <c r="S86" s="452"/>
      <c r="T86" s="453"/>
      <c r="U86" s="451" t="s">
        <v>301</v>
      </c>
      <c r="V86" s="452"/>
      <c r="W86" s="452"/>
      <c r="X86" s="452"/>
      <c r="Y86" s="452"/>
      <c r="Z86" s="453"/>
      <c r="AA86" s="475"/>
      <c r="AB86" s="476"/>
      <c r="AC86" s="476"/>
      <c r="AD86" s="476"/>
      <c r="AE86" s="476"/>
      <c r="AF86" s="477"/>
      <c r="AG86" s="475"/>
      <c r="AH86" s="476"/>
      <c r="AI86" s="476"/>
      <c r="AJ86" s="476"/>
      <c r="AK86" s="476"/>
      <c r="AL86" s="476"/>
      <c r="AM86" s="476"/>
      <c r="AN86" s="477"/>
    </row>
    <row r="87" spans="1:41" ht="16.5" customHeight="1" x14ac:dyDescent="0.3">
      <c r="A87" s="451" t="s">
        <v>302</v>
      </c>
      <c r="B87" s="452"/>
      <c r="C87" s="452"/>
      <c r="D87" s="452"/>
      <c r="E87" s="452"/>
      <c r="F87" s="452"/>
      <c r="G87" s="452"/>
      <c r="H87" s="452"/>
      <c r="I87" s="452"/>
      <c r="J87" s="452"/>
      <c r="K87" s="452"/>
      <c r="L87" s="452"/>
      <c r="M87" s="452"/>
      <c r="N87" s="452"/>
      <c r="O87" s="452"/>
      <c r="P87" s="452"/>
      <c r="Q87" s="452"/>
      <c r="R87" s="452"/>
      <c r="S87" s="452"/>
      <c r="T87" s="453"/>
      <c r="U87" s="451" t="s">
        <v>303</v>
      </c>
      <c r="V87" s="452"/>
      <c r="W87" s="452"/>
      <c r="X87" s="452"/>
      <c r="Y87" s="452"/>
      <c r="Z87" s="453"/>
      <c r="AA87" s="475"/>
      <c r="AB87" s="476"/>
      <c r="AC87" s="476"/>
      <c r="AD87" s="476"/>
      <c r="AE87" s="476"/>
      <c r="AF87" s="477"/>
      <c r="AG87" s="475"/>
      <c r="AH87" s="476"/>
      <c r="AI87" s="476"/>
      <c r="AJ87" s="476"/>
      <c r="AK87" s="476"/>
      <c r="AL87" s="476"/>
      <c r="AM87" s="476"/>
      <c r="AN87" s="477"/>
    </row>
    <row r="88" spans="1:41" ht="16.5" customHeight="1" x14ac:dyDescent="0.3">
      <c r="A88" s="451" t="s">
        <v>304</v>
      </c>
      <c r="B88" s="452"/>
      <c r="C88" s="452"/>
      <c r="D88" s="452"/>
      <c r="E88" s="452"/>
      <c r="F88" s="452"/>
      <c r="G88" s="452"/>
      <c r="H88" s="452"/>
      <c r="I88" s="452"/>
      <c r="J88" s="452"/>
      <c r="K88" s="452"/>
      <c r="L88" s="452"/>
      <c r="M88" s="452"/>
      <c r="N88" s="452"/>
      <c r="O88" s="452"/>
      <c r="P88" s="452"/>
      <c r="Q88" s="452"/>
      <c r="R88" s="452"/>
      <c r="S88" s="452"/>
      <c r="T88" s="453"/>
      <c r="U88" s="451" t="s">
        <v>305</v>
      </c>
      <c r="V88" s="452"/>
      <c r="W88" s="452"/>
      <c r="X88" s="452"/>
      <c r="Y88" s="452"/>
      <c r="Z88" s="453"/>
      <c r="AA88" s="475"/>
      <c r="AB88" s="476"/>
      <c r="AC88" s="476"/>
      <c r="AD88" s="476"/>
      <c r="AE88" s="476"/>
      <c r="AF88" s="477"/>
      <c r="AG88" s="475"/>
      <c r="AH88" s="476"/>
      <c r="AI88" s="476"/>
      <c r="AJ88" s="476"/>
      <c r="AK88" s="476"/>
      <c r="AL88" s="476"/>
      <c r="AM88" s="476"/>
      <c r="AN88" s="477"/>
    </row>
    <row r="89" spans="1:41" ht="16.5" customHeight="1" x14ac:dyDescent="0.3">
      <c r="A89" s="451" t="s">
        <v>306</v>
      </c>
      <c r="B89" s="452"/>
      <c r="C89" s="452"/>
      <c r="D89" s="452"/>
      <c r="E89" s="452"/>
      <c r="F89" s="452"/>
      <c r="G89" s="452"/>
      <c r="H89" s="452"/>
      <c r="I89" s="452"/>
      <c r="J89" s="452"/>
      <c r="K89" s="452"/>
      <c r="L89" s="452"/>
      <c r="M89" s="452"/>
      <c r="N89" s="452"/>
      <c r="O89" s="452"/>
      <c r="P89" s="452"/>
      <c r="Q89" s="452"/>
      <c r="R89" s="452"/>
      <c r="S89" s="452"/>
      <c r="T89" s="453"/>
      <c r="U89" s="451" t="s">
        <v>307</v>
      </c>
      <c r="V89" s="452"/>
      <c r="W89" s="452"/>
      <c r="X89" s="452"/>
      <c r="Y89" s="452"/>
      <c r="Z89" s="453"/>
      <c r="AA89" s="475"/>
      <c r="AB89" s="476"/>
      <c r="AC89" s="476"/>
      <c r="AD89" s="476"/>
      <c r="AE89" s="476"/>
      <c r="AF89" s="477"/>
      <c r="AG89" s="475"/>
      <c r="AH89" s="476"/>
      <c r="AI89" s="476"/>
      <c r="AJ89" s="476"/>
      <c r="AK89" s="476"/>
      <c r="AL89" s="476"/>
      <c r="AM89" s="476"/>
      <c r="AN89" s="477"/>
    </row>
    <row r="90" spans="1:41" ht="16.5" customHeight="1" x14ac:dyDescent="0.3">
      <c r="A90" s="451" t="s">
        <v>308</v>
      </c>
      <c r="B90" s="452"/>
      <c r="C90" s="452"/>
      <c r="D90" s="452"/>
      <c r="E90" s="452"/>
      <c r="F90" s="452"/>
      <c r="G90" s="452"/>
      <c r="H90" s="452"/>
      <c r="I90" s="452"/>
      <c r="J90" s="452"/>
      <c r="K90" s="452"/>
      <c r="L90" s="452"/>
      <c r="M90" s="452"/>
      <c r="N90" s="452"/>
      <c r="O90" s="452"/>
      <c r="P90" s="452"/>
      <c r="Q90" s="452"/>
      <c r="R90" s="452"/>
      <c r="S90" s="452"/>
      <c r="T90" s="453"/>
      <c r="U90" s="451" t="s">
        <v>309</v>
      </c>
      <c r="V90" s="452"/>
      <c r="W90" s="452"/>
      <c r="X90" s="452"/>
      <c r="Y90" s="452"/>
      <c r="Z90" s="453"/>
      <c r="AA90" s="475"/>
      <c r="AB90" s="476"/>
      <c r="AC90" s="476"/>
      <c r="AD90" s="476"/>
      <c r="AE90" s="476"/>
      <c r="AF90" s="477"/>
      <c r="AG90" s="475"/>
      <c r="AH90" s="476"/>
      <c r="AI90" s="476"/>
      <c r="AJ90" s="476"/>
      <c r="AK90" s="476"/>
      <c r="AL90" s="476"/>
      <c r="AM90" s="476"/>
      <c r="AN90" s="477"/>
    </row>
    <row r="91" spans="1:41" ht="16.5" customHeight="1" x14ac:dyDescent="0.3">
      <c r="A91" s="451" t="s">
        <v>310</v>
      </c>
      <c r="B91" s="452"/>
      <c r="C91" s="452"/>
      <c r="D91" s="452"/>
      <c r="E91" s="452"/>
      <c r="F91" s="452"/>
      <c r="G91" s="452"/>
      <c r="H91" s="452"/>
      <c r="I91" s="452"/>
      <c r="J91" s="452"/>
      <c r="K91" s="452"/>
      <c r="L91" s="452"/>
      <c r="M91" s="452"/>
      <c r="N91" s="452"/>
      <c r="O91" s="452"/>
      <c r="P91" s="452"/>
      <c r="Q91" s="452"/>
      <c r="R91" s="452"/>
      <c r="S91" s="452"/>
      <c r="T91" s="453"/>
      <c r="U91" s="451" t="s">
        <v>311</v>
      </c>
      <c r="V91" s="452"/>
      <c r="W91" s="452"/>
      <c r="X91" s="452"/>
      <c r="Y91" s="452"/>
      <c r="Z91" s="453"/>
      <c r="AA91" s="475"/>
      <c r="AB91" s="476"/>
      <c r="AC91" s="476"/>
      <c r="AD91" s="476"/>
      <c r="AE91" s="476"/>
      <c r="AF91" s="477"/>
      <c r="AG91" s="475"/>
      <c r="AH91" s="476"/>
      <c r="AI91" s="476"/>
      <c r="AJ91" s="476"/>
      <c r="AK91" s="476"/>
      <c r="AL91" s="476"/>
      <c r="AM91" s="476"/>
      <c r="AN91" s="477"/>
    </row>
    <row r="92" spans="1:41" ht="128.5" customHeight="1" x14ac:dyDescent="0.3">
      <c r="A92" s="478" t="s">
        <v>312</v>
      </c>
      <c r="B92" s="479"/>
      <c r="C92" s="479"/>
      <c r="D92" s="479"/>
      <c r="E92" s="479"/>
      <c r="F92" s="479"/>
      <c r="G92" s="479"/>
      <c r="H92" s="479"/>
      <c r="I92" s="479"/>
      <c r="J92" s="479"/>
      <c r="K92" s="479"/>
      <c r="L92" s="479"/>
      <c r="M92" s="479"/>
      <c r="N92" s="479"/>
      <c r="O92" s="479"/>
      <c r="P92" s="479"/>
      <c r="Q92" s="479"/>
      <c r="R92" s="479"/>
      <c r="S92" s="479"/>
      <c r="T92" s="479"/>
      <c r="U92" s="479"/>
      <c r="V92" s="479"/>
      <c r="W92" s="479"/>
      <c r="X92" s="479"/>
      <c r="Y92" s="479"/>
      <c r="Z92" s="479"/>
      <c r="AA92" s="479"/>
      <c r="AB92" s="479"/>
      <c r="AC92" s="479"/>
      <c r="AD92" s="479"/>
      <c r="AE92" s="479"/>
      <c r="AF92" s="479"/>
      <c r="AG92" s="479"/>
      <c r="AH92" s="479"/>
      <c r="AI92" s="479"/>
      <c r="AJ92" s="479"/>
      <c r="AK92" s="479"/>
      <c r="AL92" s="479"/>
      <c r="AM92" s="480"/>
      <c r="AN92" s="462"/>
      <c r="AO92" s="462"/>
    </row>
    <row r="93" spans="1:41" ht="24" customHeight="1" x14ac:dyDescent="0.3">
      <c r="A93" s="466" t="s">
        <v>278</v>
      </c>
      <c r="B93" s="467"/>
      <c r="C93" s="467"/>
      <c r="D93" s="467"/>
      <c r="E93" s="467"/>
      <c r="F93" s="467"/>
      <c r="G93" s="467"/>
      <c r="H93" s="467"/>
      <c r="I93" s="467"/>
      <c r="J93" s="467"/>
      <c r="K93" s="467"/>
      <c r="L93" s="468"/>
      <c r="M93" s="469" t="s">
        <v>279</v>
      </c>
      <c r="N93" s="470"/>
      <c r="O93" s="470"/>
      <c r="P93" s="470"/>
      <c r="Q93" s="470"/>
      <c r="R93" s="470"/>
      <c r="S93" s="471"/>
      <c r="T93" s="469" t="s">
        <v>313</v>
      </c>
      <c r="U93" s="471"/>
      <c r="V93" s="466" t="s">
        <v>281</v>
      </c>
      <c r="W93" s="467"/>
      <c r="X93" s="467"/>
      <c r="Y93" s="467"/>
      <c r="Z93" s="467"/>
      <c r="AA93" s="467"/>
      <c r="AB93" s="467"/>
      <c r="AC93" s="467"/>
      <c r="AD93" s="467"/>
      <c r="AE93" s="467"/>
      <c r="AF93" s="467"/>
      <c r="AG93" s="467"/>
      <c r="AH93" s="467"/>
      <c r="AI93" s="467"/>
      <c r="AJ93" s="467"/>
      <c r="AK93" s="467"/>
      <c r="AL93" s="468"/>
      <c r="AM93" s="8"/>
      <c r="AN93" s="445"/>
      <c r="AO93" s="445"/>
    </row>
    <row r="94" spans="1:41" ht="65.25" customHeight="1" x14ac:dyDescent="0.35">
      <c r="A94" s="451" t="s">
        <v>314</v>
      </c>
      <c r="B94" s="452"/>
      <c r="C94" s="452"/>
      <c r="D94" s="452"/>
      <c r="E94" s="452"/>
      <c r="F94" s="452"/>
      <c r="G94" s="452"/>
      <c r="H94" s="452"/>
      <c r="I94" s="452"/>
      <c r="J94" s="452"/>
      <c r="K94" s="452"/>
      <c r="L94" s="453"/>
      <c r="M94" s="472" t="s">
        <v>315</v>
      </c>
      <c r="N94" s="473"/>
      <c r="O94" s="473"/>
      <c r="P94" s="473"/>
      <c r="Q94" s="473"/>
      <c r="R94" s="473"/>
      <c r="S94" s="474"/>
      <c r="T94" s="472" t="s">
        <v>316</v>
      </c>
      <c r="U94" s="474"/>
      <c r="V94" s="472" t="s">
        <v>317</v>
      </c>
      <c r="W94" s="473"/>
      <c r="X94" s="473"/>
      <c r="Y94" s="473"/>
      <c r="Z94" s="473"/>
      <c r="AA94" s="473"/>
      <c r="AB94" s="473"/>
      <c r="AC94" s="473"/>
      <c r="AD94" s="473"/>
      <c r="AE94" s="473"/>
      <c r="AF94" s="473"/>
      <c r="AG94" s="473"/>
      <c r="AH94" s="473"/>
      <c r="AI94" s="473"/>
      <c r="AJ94" s="473"/>
      <c r="AK94" s="473"/>
      <c r="AL94" s="473"/>
      <c r="AM94" s="474"/>
      <c r="AN94" s="462"/>
      <c r="AO94" s="462"/>
    </row>
    <row r="95" spans="1:41" ht="51" customHeight="1" x14ac:dyDescent="0.3">
      <c r="A95" s="451" t="s">
        <v>318</v>
      </c>
      <c r="B95" s="452"/>
      <c r="C95" s="452"/>
      <c r="D95" s="452"/>
      <c r="E95" s="452"/>
      <c r="F95" s="452"/>
      <c r="G95" s="452"/>
      <c r="H95" s="452"/>
      <c r="I95" s="452"/>
      <c r="J95" s="452"/>
      <c r="K95" s="452"/>
      <c r="L95" s="453"/>
      <c r="M95" s="454">
        <v>6350167</v>
      </c>
      <c r="N95" s="455"/>
      <c r="O95" s="455"/>
      <c r="P95" s="455"/>
      <c r="Q95" s="455"/>
      <c r="R95" s="455"/>
      <c r="S95" s="456"/>
      <c r="T95" s="457" t="s">
        <v>319</v>
      </c>
      <c r="U95" s="458"/>
      <c r="V95" s="459" t="s">
        <v>317</v>
      </c>
      <c r="W95" s="460"/>
      <c r="X95" s="460"/>
      <c r="Y95" s="460"/>
      <c r="Z95" s="460"/>
      <c r="AA95" s="460"/>
      <c r="AB95" s="460"/>
      <c r="AC95" s="460"/>
      <c r="AD95" s="460"/>
      <c r="AE95" s="460"/>
      <c r="AF95" s="460"/>
      <c r="AG95" s="460"/>
      <c r="AH95" s="460"/>
      <c r="AI95" s="460"/>
      <c r="AJ95" s="460"/>
      <c r="AK95" s="460"/>
      <c r="AL95" s="460"/>
      <c r="AM95" s="461"/>
      <c r="AN95" s="462"/>
      <c r="AO95" s="462"/>
    </row>
    <row r="96" spans="1:41" ht="51.65" customHeight="1" x14ac:dyDescent="0.3">
      <c r="A96" s="451" t="s">
        <v>320</v>
      </c>
      <c r="B96" s="452"/>
      <c r="C96" s="452"/>
      <c r="D96" s="452"/>
      <c r="E96" s="452"/>
      <c r="F96" s="452"/>
      <c r="G96" s="452"/>
      <c r="H96" s="452"/>
      <c r="I96" s="452"/>
      <c r="J96" s="452"/>
      <c r="K96" s="452"/>
      <c r="L96" s="453"/>
      <c r="M96" s="463">
        <v>5243175</v>
      </c>
      <c r="N96" s="464"/>
      <c r="O96" s="464"/>
      <c r="P96" s="464"/>
      <c r="Q96" s="464"/>
      <c r="R96" s="464"/>
      <c r="S96" s="465"/>
      <c r="T96" s="459" t="s">
        <v>316</v>
      </c>
      <c r="U96" s="461"/>
      <c r="V96" s="459" t="s">
        <v>321</v>
      </c>
      <c r="W96" s="460"/>
      <c r="X96" s="460"/>
      <c r="Y96" s="460"/>
      <c r="Z96" s="460"/>
      <c r="AA96" s="460"/>
      <c r="AB96" s="460"/>
      <c r="AC96" s="460"/>
      <c r="AD96" s="460"/>
      <c r="AE96" s="460"/>
      <c r="AF96" s="460"/>
      <c r="AG96" s="460"/>
      <c r="AH96" s="460"/>
      <c r="AI96" s="460"/>
      <c r="AJ96" s="460"/>
      <c r="AK96" s="460"/>
      <c r="AL96" s="460"/>
      <c r="AM96" s="461"/>
      <c r="AN96" s="462"/>
      <c r="AO96" s="462"/>
    </row>
    <row r="97" spans="1:41" ht="23.9" customHeight="1" x14ac:dyDescent="0.3">
      <c r="A97" s="450" t="s">
        <v>322</v>
      </c>
      <c r="B97" s="450"/>
      <c r="C97" s="450"/>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row>
    <row r="98" spans="1:41" ht="25.5" customHeight="1" x14ac:dyDescent="0.3">
      <c r="A98" s="437" t="s">
        <v>323</v>
      </c>
      <c r="B98" s="437"/>
      <c r="C98" s="437"/>
      <c r="D98" s="437"/>
      <c r="E98" s="437"/>
      <c r="F98" s="437"/>
      <c r="G98" s="437"/>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37"/>
      <c r="AM98" s="437"/>
      <c r="AN98" s="437"/>
      <c r="AO98" s="437"/>
    </row>
  </sheetData>
  <mergeCells count="423">
    <mergeCell ref="A96:L96"/>
    <mergeCell ref="M96:S96"/>
    <mergeCell ref="T96:U96"/>
    <mergeCell ref="V96:AM96"/>
    <mergeCell ref="AN96:AO96"/>
    <mergeCell ref="A97:AO97"/>
    <mergeCell ref="A98:AO98"/>
    <mergeCell ref="A94:L94"/>
    <mergeCell ref="M94:S94"/>
    <mergeCell ref="T94:U94"/>
    <mergeCell ref="V94:AM94"/>
    <mergeCell ref="AN94:AO94"/>
    <mergeCell ref="A95:L95"/>
    <mergeCell ref="M95:S95"/>
    <mergeCell ref="T95:U95"/>
    <mergeCell ref="V95:AM95"/>
    <mergeCell ref="AN95:AO95"/>
    <mergeCell ref="A91:T91"/>
    <mergeCell ref="U91:Z91"/>
    <mergeCell ref="AA91:AF91"/>
    <mergeCell ref="AG91:AN91"/>
    <mergeCell ref="A92:AM92"/>
    <mergeCell ref="AN92:AO92"/>
    <mergeCell ref="A93:L93"/>
    <mergeCell ref="M93:S93"/>
    <mergeCell ref="T93:U93"/>
    <mergeCell ref="V93:AL93"/>
    <mergeCell ref="AN93:AO93"/>
    <mergeCell ref="A88:T88"/>
    <mergeCell ref="U88:Z88"/>
    <mergeCell ref="AA88:AF88"/>
    <mergeCell ref="AG88:AN88"/>
    <mergeCell ref="A89:T89"/>
    <mergeCell ref="U89:Z89"/>
    <mergeCell ref="AA89:AF89"/>
    <mergeCell ref="AG89:AN89"/>
    <mergeCell ref="A90:T90"/>
    <mergeCell ref="U90:Z90"/>
    <mergeCell ref="AA90:AF90"/>
    <mergeCell ref="AG90:AN90"/>
    <mergeCell ref="A85:T85"/>
    <mergeCell ref="U85:Z85"/>
    <mergeCell ref="AA85:AF85"/>
    <mergeCell ref="AG85:AN85"/>
    <mergeCell ref="A86:T86"/>
    <mergeCell ref="U86:Z86"/>
    <mergeCell ref="AA86:AF86"/>
    <mergeCell ref="AG86:AN86"/>
    <mergeCell ref="A87:T87"/>
    <mergeCell ref="U87:Z87"/>
    <mergeCell ref="AA87:AF87"/>
    <mergeCell ref="AG87:AN87"/>
    <mergeCell ref="A82:T82"/>
    <mergeCell ref="U82:Z82"/>
    <mergeCell ref="AA82:AF82"/>
    <mergeCell ref="AG82:AN82"/>
    <mergeCell ref="A83:T83"/>
    <mergeCell ref="U83:Z83"/>
    <mergeCell ref="AA83:AF83"/>
    <mergeCell ref="AG83:AN83"/>
    <mergeCell ref="A84:T84"/>
    <mergeCell ref="U84:Z84"/>
    <mergeCell ref="AA84:AF84"/>
    <mergeCell ref="AG84:AN84"/>
    <mergeCell ref="A79:T79"/>
    <mergeCell ref="U79:Z79"/>
    <mergeCell ref="AA79:AF79"/>
    <mergeCell ref="AG79:AN79"/>
    <mergeCell ref="A80:T80"/>
    <mergeCell ref="U80:Z80"/>
    <mergeCell ref="AA80:AF80"/>
    <mergeCell ref="AG80:AN80"/>
    <mergeCell ref="A81:T81"/>
    <mergeCell ref="U81:Z81"/>
    <mergeCell ref="AA81:AF81"/>
    <mergeCell ref="AG81:AN81"/>
    <mergeCell ref="A76:AN76"/>
    <mergeCell ref="A77:T77"/>
    <mergeCell ref="U77:Z77"/>
    <mergeCell ref="AA77:AF77"/>
    <mergeCell ref="AG77:AN77"/>
    <mergeCell ref="A78:T78"/>
    <mergeCell ref="U78:Z78"/>
    <mergeCell ref="AA78:AF78"/>
    <mergeCell ref="AG78:AN78"/>
    <mergeCell ref="A74:E74"/>
    <mergeCell ref="F74:O74"/>
    <mergeCell ref="P74:V74"/>
    <mergeCell ref="W74:AC74"/>
    <mergeCell ref="AD74:AI74"/>
    <mergeCell ref="AJ74:AR74"/>
    <mergeCell ref="A75:E75"/>
    <mergeCell ref="F75:O75"/>
    <mergeCell ref="P75:V75"/>
    <mergeCell ref="W75:AC75"/>
    <mergeCell ref="AD75:AI75"/>
    <mergeCell ref="AJ75:AR75"/>
    <mergeCell ref="A72:E72"/>
    <mergeCell ref="F72:O72"/>
    <mergeCell ref="P72:V72"/>
    <mergeCell ref="W72:AC72"/>
    <mergeCell ref="AD72:AI72"/>
    <mergeCell ref="AJ72:AR72"/>
    <mergeCell ref="A73:E73"/>
    <mergeCell ref="F73:O73"/>
    <mergeCell ref="P73:V73"/>
    <mergeCell ref="W73:AC73"/>
    <mergeCell ref="AD73:AI73"/>
    <mergeCell ref="AJ73:AR73"/>
    <mergeCell ref="A70:E70"/>
    <mergeCell ref="F70:O70"/>
    <mergeCell ref="P70:V70"/>
    <mergeCell ref="W70:AC70"/>
    <mergeCell ref="AD70:AI70"/>
    <mergeCell ref="AJ70:AR70"/>
    <mergeCell ref="A71:E71"/>
    <mergeCell ref="F71:O71"/>
    <mergeCell ref="P71:V71"/>
    <mergeCell ref="W71:AC71"/>
    <mergeCell ref="AD71:AI71"/>
    <mergeCell ref="AJ71:AR71"/>
    <mergeCell ref="A68:E68"/>
    <mergeCell ref="F68:O68"/>
    <mergeCell ref="P68:V68"/>
    <mergeCell ref="W68:AC68"/>
    <mergeCell ref="AD68:AI68"/>
    <mergeCell ref="AJ68:AR68"/>
    <mergeCell ref="A69:E69"/>
    <mergeCell ref="F69:O69"/>
    <mergeCell ref="P69:V69"/>
    <mergeCell ref="W69:AC69"/>
    <mergeCell ref="AD69:AI69"/>
    <mergeCell ref="AJ69:AR69"/>
    <mergeCell ref="A61:F61"/>
    <mergeCell ref="G61:O61"/>
    <mergeCell ref="P61:Y61"/>
    <mergeCell ref="Z61:AH61"/>
    <mergeCell ref="AI61:AJ61"/>
    <mergeCell ref="AK61:AR61"/>
    <mergeCell ref="A62:AR62"/>
    <mergeCell ref="A63:E67"/>
    <mergeCell ref="F63:O63"/>
    <mergeCell ref="P63:V67"/>
    <mergeCell ref="W63:AC67"/>
    <mergeCell ref="AD63:AI67"/>
    <mergeCell ref="AJ63:AR67"/>
    <mergeCell ref="F64:N64"/>
    <mergeCell ref="O64:O67"/>
    <mergeCell ref="F65:H65"/>
    <mergeCell ref="I65:M65"/>
    <mergeCell ref="F66:H66"/>
    <mergeCell ref="J66:M66"/>
    <mergeCell ref="F67:I67"/>
    <mergeCell ref="J67:N67"/>
    <mergeCell ref="A59:F59"/>
    <mergeCell ref="G59:O59"/>
    <mergeCell ref="P59:Y59"/>
    <mergeCell ref="Z59:AH59"/>
    <mergeCell ref="AI59:AJ59"/>
    <mergeCell ref="AK59:AR59"/>
    <mergeCell ref="A60:F60"/>
    <mergeCell ref="G60:O60"/>
    <mergeCell ref="P60:Y60"/>
    <mergeCell ref="Z60:AH60"/>
    <mergeCell ref="AI60:AJ60"/>
    <mergeCell ref="AK60:AR60"/>
    <mergeCell ref="A57:F57"/>
    <mergeCell ref="G57:O57"/>
    <mergeCell ref="P57:Y57"/>
    <mergeCell ref="Z57:AH57"/>
    <mergeCell ref="AI57:AJ57"/>
    <mergeCell ref="AK57:AR57"/>
    <mergeCell ref="A58:F58"/>
    <mergeCell ref="G58:O58"/>
    <mergeCell ref="P58:Y58"/>
    <mergeCell ref="Z58:AH58"/>
    <mergeCell ref="AI58:AJ58"/>
    <mergeCell ref="AK58:AR58"/>
    <mergeCell ref="A55:F55"/>
    <mergeCell ref="G55:O55"/>
    <mergeCell ref="P55:Y55"/>
    <mergeCell ref="Z55:AH55"/>
    <mergeCell ref="AI55:AJ55"/>
    <mergeCell ref="AK55:AR55"/>
    <mergeCell ref="A56:F56"/>
    <mergeCell ref="G56:O56"/>
    <mergeCell ref="P56:Y56"/>
    <mergeCell ref="Z56:AH56"/>
    <mergeCell ref="AI56:AJ56"/>
    <mergeCell ref="AK56:AR56"/>
    <mergeCell ref="A52:D52"/>
    <mergeCell ref="E52:N52"/>
    <mergeCell ref="O52:U52"/>
    <mergeCell ref="V52:AB52"/>
    <mergeCell ref="AC52:AI52"/>
    <mergeCell ref="AJ52:AP52"/>
    <mergeCell ref="A53:AR53"/>
    <mergeCell ref="A54:F54"/>
    <mergeCell ref="G54:O54"/>
    <mergeCell ref="P54:Y54"/>
    <mergeCell ref="Z54:AH54"/>
    <mergeCell ref="AI54:AJ54"/>
    <mergeCell ref="AK54:AR54"/>
    <mergeCell ref="A50:D50"/>
    <mergeCell ref="E50:N50"/>
    <mergeCell ref="O50:U50"/>
    <mergeCell ref="V50:AB50"/>
    <mergeCell ref="AC50:AI50"/>
    <mergeCell ref="AJ50:AP50"/>
    <mergeCell ref="A51:D51"/>
    <mergeCell ref="E51:N51"/>
    <mergeCell ref="O51:U51"/>
    <mergeCell ref="V51:AB51"/>
    <mergeCell ref="AC51:AI51"/>
    <mergeCell ref="AJ51:AP51"/>
    <mergeCell ref="A48:D48"/>
    <mergeCell ref="E48:N48"/>
    <mergeCell ref="O48:U48"/>
    <mergeCell ref="V48:AB48"/>
    <mergeCell ref="AC48:AI48"/>
    <mergeCell ref="AJ48:AP48"/>
    <mergeCell ref="A49:D49"/>
    <mergeCell ref="E49:N49"/>
    <mergeCell ref="O49:U49"/>
    <mergeCell ref="V49:AB49"/>
    <mergeCell ref="AC49:AI49"/>
    <mergeCell ref="AJ49:AP49"/>
    <mergeCell ref="A46:D46"/>
    <mergeCell ref="E46:N46"/>
    <mergeCell ref="O46:U46"/>
    <mergeCell ref="V46:AB46"/>
    <mergeCell ref="AC46:AI46"/>
    <mergeCell ref="AJ46:AP46"/>
    <mergeCell ref="A47:D47"/>
    <mergeCell ref="E47:N47"/>
    <mergeCell ref="O47:U47"/>
    <mergeCell ref="V47:AB47"/>
    <mergeCell ref="AC47:AI47"/>
    <mergeCell ref="AJ47:AP47"/>
    <mergeCell ref="A44:D44"/>
    <mergeCell ref="E44:N44"/>
    <mergeCell ref="O44:U44"/>
    <mergeCell ref="V44:AB44"/>
    <mergeCell ref="AC44:AI44"/>
    <mergeCell ref="AJ44:AP44"/>
    <mergeCell ref="A45:D45"/>
    <mergeCell ref="E45:N45"/>
    <mergeCell ref="O45:U45"/>
    <mergeCell ref="V45:AB45"/>
    <mergeCell ref="AC45:AI45"/>
    <mergeCell ref="AJ45:AP45"/>
    <mergeCell ref="B41:G41"/>
    <mergeCell ref="H41:Q41"/>
    <mergeCell ref="R41:AA41"/>
    <mergeCell ref="AB41:AG41"/>
    <mergeCell ref="AH41:AR41"/>
    <mergeCell ref="A42:AP42"/>
    <mergeCell ref="A43:D43"/>
    <mergeCell ref="E43:N43"/>
    <mergeCell ref="O43:U43"/>
    <mergeCell ref="V43:AB43"/>
    <mergeCell ref="AC43:AI43"/>
    <mergeCell ref="AJ43:AP43"/>
    <mergeCell ref="A38:G38"/>
    <mergeCell ref="H38:R38"/>
    <mergeCell ref="S38:AE38"/>
    <mergeCell ref="AF38:AR38"/>
    <mergeCell ref="A39:G39"/>
    <mergeCell ref="H39:R39"/>
    <mergeCell ref="S39:AE39"/>
    <mergeCell ref="AF39:AR39"/>
    <mergeCell ref="A40:AS40"/>
    <mergeCell ref="A35:G35"/>
    <mergeCell ref="H35:R35"/>
    <mergeCell ref="S35:AE35"/>
    <mergeCell ref="AF35:AR35"/>
    <mergeCell ref="A36:G36"/>
    <mergeCell ref="H36:R36"/>
    <mergeCell ref="S36:AE36"/>
    <mergeCell ref="AF36:AR36"/>
    <mergeCell ref="A37:G37"/>
    <mergeCell ref="H37:R37"/>
    <mergeCell ref="S37:AE37"/>
    <mergeCell ref="AF37:AR37"/>
    <mergeCell ref="A32:G32"/>
    <mergeCell ref="H32:R32"/>
    <mergeCell ref="S32:AE32"/>
    <mergeCell ref="AF32:AR32"/>
    <mergeCell ref="A33:G33"/>
    <mergeCell ref="H33:R33"/>
    <mergeCell ref="S33:AE33"/>
    <mergeCell ref="AF33:AR33"/>
    <mergeCell ref="A34:G34"/>
    <mergeCell ref="H34:R34"/>
    <mergeCell ref="S34:AE34"/>
    <mergeCell ref="AF34:AR34"/>
    <mergeCell ref="B30:F30"/>
    <mergeCell ref="H30:P30"/>
    <mergeCell ref="S30:X30"/>
    <mergeCell ref="Y30:AA30"/>
    <mergeCell ref="AB30:AD30"/>
    <mergeCell ref="AF30:AG30"/>
    <mergeCell ref="AH30:AK30"/>
    <mergeCell ref="AL30:AR30"/>
    <mergeCell ref="A31:AR31"/>
    <mergeCell ref="B28:F28"/>
    <mergeCell ref="G28:P28"/>
    <mergeCell ref="Q28:X28"/>
    <mergeCell ref="Y28:AD28"/>
    <mergeCell ref="AE28:AK28"/>
    <mergeCell ref="AL28:AR28"/>
    <mergeCell ref="B29:F29"/>
    <mergeCell ref="G29:P29"/>
    <mergeCell ref="Q29:X29"/>
    <mergeCell ref="Y29:AD29"/>
    <mergeCell ref="AE29:AK29"/>
    <mergeCell ref="AL29:AR29"/>
    <mergeCell ref="A26:E26"/>
    <mergeCell ref="F26:O26"/>
    <mergeCell ref="P26:W26"/>
    <mergeCell ref="X26:AC26"/>
    <mergeCell ref="AD26:AJ26"/>
    <mergeCell ref="AK26:AQ26"/>
    <mergeCell ref="A27:E27"/>
    <mergeCell ref="F27:O27"/>
    <mergeCell ref="P27:W27"/>
    <mergeCell ref="X27:AC27"/>
    <mergeCell ref="AD27:AJ27"/>
    <mergeCell ref="AK27:AQ27"/>
    <mergeCell ref="A24:E24"/>
    <mergeCell ref="F24:O24"/>
    <mergeCell ref="P24:W24"/>
    <mergeCell ref="X24:AC24"/>
    <mergeCell ref="AD24:AJ24"/>
    <mergeCell ref="AK24:AQ24"/>
    <mergeCell ref="A25:E25"/>
    <mergeCell ref="F25:O25"/>
    <mergeCell ref="P25:W25"/>
    <mergeCell ref="X25:AC25"/>
    <mergeCell ref="AD25:AJ25"/>
    <mergeCell ref="AK25:AQ25"/>
    <mergeCell ref="A22:E22"/>
    <mergeCell ref="F22:O22"/>
    <mergeCell ref="P22:W22"/>
    <mergeCell ref="X22:AC22"/>
    <mergeCell ref="AD22:AJ22"/>
    <mergeCell ref="AK22:AQ22"/>
    <mergeCell ref="A23:E23"/>
    <mergeCell ref="F23:O23"/>
    <mergeCell ref="P23:W23"/>
    <mergeCell ref="X23:AC23"/>
    <mergeCell ref="AD23:AJ23"/>
    <mergeCell ref="AK23:AQ23"/>
    <mergeCell ref="A17:B17"/>
    <mergeCell ref="A18:C18"/>
    <mergeCell ref="A19:B19"/>
    <mergeCell ref="A20:AQ20"/>
    <mergeCell ref="A21:E21"/>
    <mergeCell ref="F21:O21"/>
    <mergeCell ref="P21:W21"/>
    <mergeCell ref="X21:AC21"/>
    <mergeCell ref="AD21:AJ21"/>
    <mergeCell ref="AK21:AQ21"/>
    <mergeCell ref="A15:E16"/>
    <mergeCell ref="F15:O15"/>
    <mergeCell ref="P15:V16"/>
    <mergeCell ref="W15:AC16"/>
    <mergeCell ref="AD15:AK16"/>
    <mergeCell ref="AL15:AR16"/>
    <mergeCell ref="F16:H16"/>
    <mergeCell ref="I16:K16"/>
    <mergeCell ref="L16:O16"/>
    <mergeCell ref="A13:E13"/>
    <mergeCell ref="F13:O13"/>
    <mergeCell ref="P13:V13"/>
    <mergeCell ref="W13:AC13"/>
    <mergeCell ref="AD13:AK13"/>
    <mergeCell ref="AL13:AR13"/>
    <mergeCell ref="A14:E14"/>
    <mergeCell ref="F14:O14"/>
    <mergeCell ref="P14:V14"/>
    <mergeCell ref="W14:AC14"/>
    <mergeCell ref="AD14:AK14"/>
    <mergeCell ref="AL14:AR14"/>
    <mergeCell ref="A11:E11"/>
    <mergeCell ref="F11:O11"/>
    <mergeCell ref="P11:V11"/>
    <mergeCell ref="W11:AC11"/>
    <mergeCell ref="AD11:AK11"/>
    <mergeCell ref="AL11:AR11"/>
    <mergeCell ref="A12:E12"/>
    <mergeCell ref="F12:O12"/>
    <mergeCell ref="P12:V12"/>
    <mergeCell ref="W12:AC12"/>
    <mergeCell ref="AD12:AK12"/>
    <mergeCell ref="AL12:AR12"/>
    <mergeCell ref="A9:E10"/>
    <mergeCell ref="F9:H9"/>
    <mergeCell ref="I9:J9"/>
    <mergeCell ref="K9:O9"/>
    <mergeCell ref="P9:V10"/>
    <mergeCell ref="W9:AC10"/>
    <mergeCell ref="AD9:AK10"/>
    <mergeCell ref="AL9:AR10"/>
    <mergeCell ref="F10:O10"/>
    <mergeCell ref="A5:AR5"/>
    <mergeCell ref="A6:E8"/>
    <mergeCell ref="F6:O6"/>
    <mergeCell ref="P6:V8"/>
    <mergeCell ref="W6:AC8"/>
    <mergeCell ref="AD6:AK8"/>
    <mergeCell ref="AL6:AR8"/>
    <mergeCell ref="G7:O7"/>
    <mergeCell ref="F8:O8"/>
    <mergeCell ref="A1:AS1"/>
    <mergeCell ref="A2:AR2"/>
    <mergeCell ref="A3:AR3"/>
    <mergeCell ref="A4:E4"/>
    <mergeCell ref="F4:O4"/>
    <mergeCell ref="P4:V4"/>
    <mergeCell ref="W4:AC4"/>
    <mergeCell ref="AD4:AK4"/>
    <mergeCell ref="AL4:AR4"/>
  </mergeCells>
  <hyperlinks>
    <hyperlink ref="A2" r:id="rId1" display="mailto:healthpromotion@specialolympics.org" xr:uid="{00000000-0004-0000-0000-000000000000}"/>
    <hyperlink ref="AD6" r:id="rId2" display="https://resources.specialolympics.org/Taxonomy/Health/Health_Promotion_INT.aspx" xr:uid="{00000000-0004-0000-0000-000001000000}"/>
    <hyperlink ref="AD9" r:id="rId3" display="https://resources.specialolympics.org/Taxonomy/Health/Health_Promotion_INT.aspx" xr:uid="{00000000-0004-0000-0000-000002000000}"/>
    <hyperlink ref="AD11" r:id="rId4" display="https://resources.specialolympics.org/Taxonomy/Health/Health_Promotion_INT.aspx" xr:uid="{00000000-0004-0000-0000-000003000000}"/>
    <hyperlink ref="AD12" r:id="rId5" display="https://resources.specialolympics.org/Taxonomy/Health/Health_Promotion_INT.aspx" xr:uid="{00000000-0004-0000-0000-000004000000}"/>
    <hyperlink ref="AD13" r:id="rId6" display="https://resources.specialolympics.org/Taxonomy/Health/Health_Promotion_INT.aspx" xr:uid="{00000000-0004-0000-0000-000005000000}"/>
    <hyperlink ref="AD14" r:id="rId7" display="https://resources.specialolympics.org/Taxonomy/Health/Health_Promotion_INT.aspx" xr:uid="{00000000-0004-0000-0000-000006000000}"/>
    <hyperlink ref="AD15" r:id="rId8" display="https://resources.specialolympics.org/Taxonomy/Health/Health_Promotion_INT.aspx" xr:uid="{00000000-0004-0000-0000-000007000000}"/>
    <hyperlink ref="A20" r:id="rId9" display="mailto:ppurcell@specialolympics.org" xr:uid="{00000000-0004-0000-0000-000008000000}"/>
    <hyperlink ref="AD21" r:id="rId10" display="https://www.amazon.com/Seca-213-Portable-Stadiometer-Height-Rod/dp/B00311ERYU/ref%3Dsr_1_5_s_it?s=hpc&amp;amp%3Bie=UTF8&amp;amp%3Bqid=1523643136&amp;amp%3Bsr=1-5&amp;amp%3Bkeywords=Seca%2BStadiometer" xr:uid="{00000000-0004-0000-0000-000009000000}"/>
    <hyperlink ref="AD22" r:id="rId11" display="https://us.secashop.com/products/flat-scales/seca-869/8691321004" xr:uid="{00000000-0004-0000-0000-00000A000000}"/>
    <hyperlink ref="AD23" r:id="rId12" display="mailto:healthpromotion@specialolympics.org" xr:uid="{00000000-0004-0000-0000-00000B000000}"/>
    <hyperlink ref="AD24" r:id="rId13" display="mailto:healthpromotion@specialolympics.org" xr:uid="{00000000-0004-0000-0000-00000C000000}"/>
    <hyperlink ref="P27" r:id="rId14" display="mailto:healthpromotion@specialolympics.org" xr:uid="{00000000-0004-0000-0000-00000D000000}"/>
    <hyperlink ref="AD27" r:id="rId15" display="https://resources.specialolympics.org/Taxonomy/Health/Health_Promotion_INT.aspx" xr:uid="{00000000-0004-0000-0000-00000E000000}"/>
    <hyperlink ref="A42" r:id="rId16" display="mailto:healthpromotion@specialolympics.org" xr:uid="{00000000-0004-0000-0000-00000F000000}"/>
    <hyperlink ref="AC43" r:id="rId17" display="https://resources.specialolympics.org/Taxonomy/Health/Health_Promotion_INT.aspx" xr:uid="{00000000-0004-0000-0000-000010000000}"/>
    <hyperlink ref="AC44" r:id="rId18" display="mailto:healthpromotion@specialolympics.org" xr:uid="{00000000-0004-0000-0000-000011000000}"/>
    <hyperlink ref="AC45" r:id="rId19" display="http://www.enasco.com/product/WA29168HR" xr:uid="{00000000-0004-0000-0000-000012000000}"/>
    <hyperlink ref="AC46" r:id="rId20" display="http://www.healthedco.com/index.php/skeleton-floor-puzzle.html" xr:uid="{00000000-0004-0000-0000-000013000000}"/>
    <hyperlink ref="AC47" r:id="rId21" display="https://www.amazon.com/Trumpette-Inflatable-Bouncy-Rubber-Hopper/dp/B001FWY1H0/ref%3Dbr_lf_m_tpyfpuc45xmf5pb_ttl?_encoding=UTF8&amp;amp%3Bs=baby-products&amp;amp%3Bth=1" xr:uid="{00000000-0004-0000-0000-000014000000}"/>
    <hyperlink ref="AC48" r:id="rId22" display="http://www.healthedco.com/index.php/skeleton-floor-puzzle.html" xr:uid="{00000000-0004-0000-0000-000015000000}"/>
    <hyperlink ref="AC49" r:id="rId23" display="http://www.healthedco.com/index.php/loss-of-a-bone-easel-display.html" xr:uid="{00000000-0004-0000-0000-000016000000}"/>
    <hyperlink ref="AC50" r:id="rId24" display="mailto:healthpromotion@specialolympics.org" xr:uid="{00000000-0004-0000-0000-000017000000}"/>
    <hyperlink ref="AC51" r:id="rId25" display="https://www.amazon.com/Carlisle-LD250N03-Cateraide-Insulated-Dispenser/dp/B00BUTXMI2/ref%3Dasc_df_B00BUTXMI2/?tag=hyprod-20&amp;amp%3BlinkCode=df0&amp;amp%3Bhvadid=167130986292&amp;amp%3Bhvpos=1o1&amp;amp%3Bhvnetw=g&amp;amp%3Bhvrand=3521605742161909528&amp;amp%3Bhvpone&amp;amp%3Bhvptwo&amp;amp%3Bhvqmt&amp;amp%3Bhvdev=c&amp;amp%3Bhvdvcmdl&amp;amp%3Bhvlocint&amp;amp%3Bhvlocphy=9007533&amp;amp%3Bhvtargid=pla-309432888458&amp;amp%3Bpsc=1" xr:uid="{00000000-0004-0000-0000-000018000000}"/>
    <hyperlink ref="AI57" r:id="rId26" display="https://app.smartsheet.com/b/form/b52c0db354ef46d8be113dd691ef792b" xr:uid="{00000000-0004-0000-0000-000019000000}"/>
    <hyperlink ref="AI58" r:id="rId27" display="https://app.smartsheet.com/b/form/b52c0db354ef46d8be113dd691ef792b" xr:uid="{00000000-0004-0000-0000-00001A000000}"/>
    <hyperlink ref="AD63" r:id="rId28" display="mailto:ppurcell@specialolympics.org" xr:uid="{00000000-0004-0000-0000-00001B000000}"/>
    <hyperlink ref="AD70" r:id="rId29" display="http://www.amazon.com/" xr:uid="{00000000-0004-0000-0000-00001C000000}"/>
    <hyperlink ref="A76" r:id="rId30" display="https://www.grantrequest.com/Login.aspx?ReturnUrl=%2fapplication.aspx%3fSA%3dSNA%26FID%3d35013%26sid%3d6096&amp;SA=SNA&amp;FID=35013&amp;sid=6096" xr:uid="{00000000-0004-0000-0000-00001D000000}"/>
    <hyperlink ref="A92" r:id="rId31" display="https://www.grantrequest.com/Login.aspx?ReturnUrl=%2fapplication.aspx%3fSA%3dSNA%26FID%3d35013%26sid%3d6096&amp;SA=SNA&amp;FID=35013&amp;sid=6096" xr:uid="{00000000-0004-0000-0000-00001E000000}"/>
  </hyperlinks>
  <pageMargins left="0.7" right="0.7" top="0.75" bottom="0.75" header="0.3" footer="0.3"/>
  <drawing r:id="rId3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DAE5-5A69-4A37-8AEB-C9D613B3195D}">
  <dimension ref="A1:AU98"/>
  <sheetViews>
    <sheetView workbookViewId="0">
      <selection activeCell="AD9" sqref="AD9:AK10"/>
    </sheetView>
  </sheetViews>
  <sheetFormatPr defaultRowHeight="13" x14ac:dyDescent="0.3"/>
  <cols>
    <col min="1" max="1" width="1.19921875" customWidth="1"/>
    <col min="2" max="2" width="5.796875" customWidth="1"/>
    <col min="3" max="3" width="3.296875" customWidth="1"/>
    <col min="4" max="4" width="10.296875" customWidth="1"/>
    <col min="5" max="5" width="2.19921875" customWidth="1"/>
    <col min="6" max="6" width="1.19921875" customWidth="1"/>
    <col min="7" max="8" width="2.19921875" customWidth="1"/>
    <col min="9" max="12" width="3.296875" customWidth="1"/>
    <col min="13" max="13" width="1.19921875" customWidth="1"/>
    <col min="14" max="14" width="3.296875" customWidth="1"/>
    <col min="15" max="15" width="1.19921875" customWidth="1"/>
    <col min="16" max="16" width="2.19921875" customWidth="1"/>
    <col min="17" max="17" width="4.69921875" customWidth="1"/>
    <col min="18" max="18" width="5.796875" customWidth="1"/>
    <col min="19" max="19" width="10.296875" customWidth="1"/>
    <col min="20" max="20" width="3.296875" customWidth="1"/>
    <col min="21" max="21" width="12.69921875" customWidth="1"/>
    <col min="22" max="22" width="2.19921875" customWidth="1"/>
    <col min="23" max="25" width="1.19921875" customWidth="1"/>
    <col min="26" max="27" width="3.296875" customWidth="1"/>
    <col min="28" max="28" width="9.296875" customWidth="1"/>
    <col min="29" max="29" width="2.19921875" customWidth="1"/>
    <col min="30" max="30" width="1.19921875" customWidth="1"/>
    <col min="31" max="31" width="2.19921875" customWidth="1"/>
    <col min="32" max="32" width="5.796875" customWidth="1"/>
    <col min="33" max="33" width="2.19921875" customWidth="1"/>
    <col min="34" max="34" width="9.296875" customWidth="1"/>
    <col min="35" max="35" width="18.69921875" customWidth="1"/>
    <col min="36" max="36" width="3.296875" customWidth="1"/>
    <col min="37" max="37" width="1.19921875" customWidth="1"/>
    <col min="38" max="38" width="6.796875" customWidth="1"/>
    <col min="39" max="39" width="2.19921875" customWidth="1"/>
    <col min="40" max="44" width="1.19921875" customWidth="1"/>
    <col min="45" max="45" width="14.796875" customWidth="1"/>
    <col min="47" max="47" width="11" style="168" customWidth="1"/>
  </cols>
  <sheetData>
    <row r="1" spans="1:47" ht="21" customHeight="1" x14ac:dyDescent="0.3">
      <c r="A1" s="690" t="s">
        <v>324</v>
      </c>
      <c r="B1" s="690"/>
      <c r="C1" s="690"/>
      <c r="D1" s="690"/>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690"/>
      <c r="AE1" s="690"/>
      <c r="AF1" s="690"/>
      <c r="AG1" s="690"/>
      <c r="AH1" s="690"/>
      <c r="AI1" s="690"/>
      <c r="AJ1" s="690"/>
      <c r="AK1" s="690"/>
      <c r="AL1" s="690"/>
      <c r="AM1" s="690"/>
      <c r="AN1" s="690"/>
      <c r="AO1" s="690"/>
      <c r="AP1" s="690"/>
      <c r="AQ1" s="690"/>
      <c r="AR1" s="690"/>
      <c r="AS1" s="690"/>
    </row>
    <row r="2" spans="1:47" ht="63.75" customHeight="1" x14ac:dyDescent="0.3">
      <c r="A2" s="691" t="s">
        <v>701</v>
      </c>
      <c r="B2" s="797"/>
      <c r="C2" s="797"/>
      <c r="D2" s="797"/>
      <c r="E2" s="797"/>
      <c r="F2" s="797"/>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8"/>
    </row>
    <row r="3" spans="1:47" s="9" customFormat="1" ht="15" customHeight="1" x14ac:dyDescent="0.3">
      <c r="A3" s="935" t="s">
        <v>326</v>
      </c>
      <c r="B3" s="936"/>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c r="AJ3" s="936"/>
      <c r="AK3" s="936"/>
      <c r="AL3" s="936"/>
      <c r="AM3" s="936"/>
      <c r="AN3" s="936"/>
      <c r="AO3" s="936"/>
      <c r="AP3" s="936"/>
      <c r="AQ3" s="936"/>
      <c r="AR3" s="937"/>
      <c r="AU3" s="169"/>
    </row>
    <row r="4" spans="1:47" s="10" customFormat="1" ht="45" customHeight="1" x14ac:dyDescent="0.3">
      <c r="A4" s="938" t="s">
        <v>152</v>
      </c>
      <c r="B4" s="939"/>
      <c r="C4" s="939"/>
      <c r="D4" s="939"/>
      <c r="E4" s="940"/>
      <c r="F4" s="941" t="s">
        <v>153</v>
      </c>
      <c r="G4" s="942"/>
      <c r="H4" s="942"/>
      <c r="I4" s="942"/>
      <c r="J4" s="942"/>
      <c r="K4" s="942"/>
      <c r="L4" s="942"/>
      <c r="M4" s="942"/>
      <c r="N4" s="942"/>
      <c r="O4" s="943"/>
      <c r="P4" s="944" t="s">
        <v>154</v>
      </c>
      <c r="Q4" s="945"/>
      <c r="R4" s="945"/>
      <c r="S4" s="945"/>
      <c r="T4" s="945"/>
      <c r="U4" s="945"/>
      <c r="V4" s="946"/>
      <c r="W4" s="947" t="s">
        <v>702</v>
      </c>
      <c r="X4" s="948"/>
      <c r="Y4" s="948"/>
      <c r="Z4" s="948"/>
      <c r="AA4" s="948"/>
      <c r="AB4" s="948"/>
      <c r="AC4" s="949"/>
      <c r="AD4" s="950" t="s">
        <v>156</v>
      </c>
      <c r="AE4" s="951"/>
      <c r="AF4" s="951"/>
      <c r="AG4" s="951"/>
      <c r="AH4" s="951"/>
      <c r="AI4" s="951"/>
      <c r="AJ4" s="951"/>
      <c r="AK4" s="952"/>
      <c r="AL4" s="953" t="s">
        <v>157</v>
      </c>
      <c r="AM4" s="954"/>
      <c r="AN4" s="954"/>
      <c r="AO4" s="954"/>
      <c r="AP4" s="954"/>
      <c r="AQ4" s="954"/>
      <c r="AR4" s="954"/>
      <c r="AS4" s="217" t="s">
        <v>703</v>
      </c>
      <c r="AT4" s="218" t="s">
        <v>704</v>
      </c>
      <c r="AU4" s="218" t="s">
        <v>705</v>
      </c>
    </row>
    <row r="5" spans="1:47" ht="21" customHeight="1" x14ac:dyDescent="0.3">
      <c r="A5" s="955" t="s">
        <v>158</v>
      </c>
      <c r="B5" s="956"/>
      <c r="C5" s="956"/>
      <c r="D5" s="956"/>
      <c r="E5" s="956"/>
      <c r="F5" s="956"/>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6"/>
      <c r="AQ5" s="956"/>
      <c r="AR5" s="957"/>
      <c r="AS5" s="166"/>
      <c r="AT5" s="166"/>
      <c r="AU5" s="167"/>
    </row>
    <row r="6" spans="1:47" ht="8.9" customHeight="1" x14ac:dyDescent="0.3">
      <c r="A6" s="822"/>
      <c r="B6" s="823"/>
      <c r="C6" s="823"/>
      <c r="D6" s="823"/>
      <c r="E6" s="824"/>
      <c r="F6" s="859"/>
      <c r="G6" s="860"/>
      <c r="H6" s="860"/>
      <c r="I6" s="860"/>
      <c r="J6" s="860"/>
      <c r="K6" s="860"/>
      <c r="L6" s="860"/>
      <c r="M6" s="860"/>
      <c r="N6" s="860"/>
      <c r="O6" s="861"/>
      <c r="P6" s="585"/>
      <c r="Q6" s="437"/>
      <c r="R6" s="437"/>
      <c r="S6" s="437"/>
      <c r="T6" s="437"/>
      <c r="U6" s="437"/>
      <c r="V6" s="586"/>
      <c r="W6" s="830"/>
      <c r="X6" s="831"/>
      <c r="Y6" s="831"/>
      <c r="Z6" s="831"/>
      <c r="AA6" s="831"/>
      <c r="AB6" s="831"/>
      <c r="AC6" s="832"/>
      <c r="AD6" s="958" t="s">
        <v>706</v>
      </c>
      <c r="AE6" s="959"/>
      <c r="AF6" s="959"/>
      <c r="AG6" s="959"/>
      <c r="AH6" s="959"/>
      <c r="AI6" s="959"/>
      <c r="AJ6" s="959"/>
      <c r="AK6" s="960"/>
      <c r="AL6" s="844" t="s">
        <v>163</v>
      </c>
      <c r="AM6" s="845"/>
      <c r="AN6" s="845"/>
      <c r="AO6" s="845"/>
      <c r="AP6" s="845"/>
      <c r="AQ6" s="845"/>
      <c r="AR6" s="846"/>
    </row>
    <row r="7" spans="1:47" ht="41.25" customHeight="1" x14ac:dyDescent="0.3">
      <c r="A7" s="822"/>
      <c r="B7" s="823"/>
      <c r="C7" s="823"/>
      <c r="D7" s="823"/>
      <c r="E7" s="824"/>
      <c r="F7" s="2"/>
      <c r="G7" s="490"/>
      <c r="H7" s="491"/>
      <c r="I7" s="491"/>
      <c r="J7" s="491"/>
      <c r="K7" s="491"/>
      <c r="L7" s="491"/>
      <c r="M7" s="491"/>
      <c r="N7" s="491"/>
      <c r="O7" s="492"/>
      <c r="P7" s="585"/>
      <c r="Q7" s="437"/>
      <c r="R7" s="437"/>
      <c r="S7" s="437"/>
      <c r="T7" s="437"/>
      <c r="U7" s="437"/>
      <c r="V7" s="586"/>
      <c r="W7" s="830"/>
      <c r="X7" s="831"/>
      <c r="Y7" s="831"/>
      <c r="Z7" s="831"/>
      <c r="AA7" s="831"/>
      <c r="AB7" s="831"/>
      <c r="AC7" s="832"/>
      <c r="AD7" s="958"/>
      <c r="AE7" s="961"/>
      <c r="AF7" s="961"/>
      <c r="AG7" s="961"/>
      <c r="AH7" s="961"/>
      <c r="AI7" s="961"/>
      <c r="AJ7" s="961"/>
      <c r="AK7" s="960"/>
      <c r="AL7" s="844"/>
      <c r="AM7" s="845"/>
      <c r="AN7" s="845"/>
      <c r="AO7" s="845"/>
      <c r="AP7" s="845"/>
      <c r="AQ7" s="845"/>
      <c r="AR7" s="846"/>
    </row>
    <row r="8" spans="1:47" ht="14.25" customHeight="1" x14ac:dyDescent="0.3">
      <c r="A8" s="825"/>
      <c r="B8" s="826"/>
      <c r="C8" s="826"/>
      <c r="D8" s="826"/>
      <c r="E8" s="827"/>
      <c r="F8" s="475"/>
      <c r="G8" s="476"/>
      <c r="H8" s="476"/>
      <c r="I8" s="476"/>
      <c r="J8" s="476"/>
      <c r="K8" s="476"/>
      <c r="L8" s="476"/>
      <c r="M8" s="476"/>
      <c r="N8" s="476"/>
      <c r="O8" s="477"/>
      <c r="P8" s="587"/>
      <c r="Q8" s="588"/>
      <c r="R8" s="588"/>
      <c r="S8" s="588"/>
      <c r="T8" s="588"/>
      <c r="U8" s="588"/>
      <c r="V8" s="589"/>
      <c r="W8" s="833"/>
      <c r="X8" s="834"/>
      <c r="Y8" s="834"/>
      <c r="Z8" s="834"/>
      <c r="AA8" s="834"/>
      <c r="AB8" s="834"/>
      <c r="AC8" s="835"/>
      <c r="AD8" s="962"/>
      <c r="AE8" s="963"/>
      <c r="AF8" s="963"/>
      <c r="AG8" s="963"/>
      <c r="AH8" s="963"/>
      <c r="AI8" s="963"/>
      <c r="AJ8" s="963"/>
      <c r="AK8" s="964"/>
      <c r="AL8" s="847"/>
      <c r="AM8" s="848"/>
      <c r="AN8" s="848"/>
      <c r="AO8" s="848"/>
      <c r="AP8" s="848"/>
      <c r="AQ8" s="848"/>
      <c r="AR8" s="849"/>
    </row>
    <row r="9" spans="1:47" ht="46.5" customHeight="1" x14ac:dyDescent="0.3">
      <c r="A9" s="717" t="s">
        <v>707</v>
      </c>
      <c r="B9" s="850"/>
      <c r="C9" s="850"/>
      <c r="D9" s="850"/>
      <c r="E9" s="851"/>
      <c r="F9" s="681"/>
      <c r="G9" s="682"/>
      <c r="H9" s="683"/>
      <c r="I9" s="502"/>
      <c r="J9" s="504"/>
      <c r="K9" s="681"/>
      <c r="L9" s="682"/>
      <c r="M9" s="682"/>
      <c r="N9" s="682"/>
      <c r="O9" s="683"/>
      <c r="P9" s="583" t="s">
        <v>708</v>
      </c>
      <c r="Q9" s="441"/>
      <c r="R9" s="441"/>
      <c r="S9" s="441"/>
      <c r="T9" s="441"/>
      <c r="U9" s="441"/>
      <c r="V9" s="584"/>
      <c r="W9" s="718" t="s">
        <v>709</v>
      </c>
      <c r="X9" s="430"/>
      <c r="Y9" s="430"/>
      <c r="Z9" s="430"/>
      <c r="AA9" s="430"/>
      <c r="AB9" s="430"/>
      <c r="AC9" s="855"/>
      <c r="AD9" s="965" t="s">
        <v>707</v>
      </c>
      <c r="AE9" s="965"/>
      <c r="AF9" s="965"/>
      <c r="AG9" s="965"/>
      <c r="AH9" s="965"/>
      <c r="AI9" s="965"/>
      <c r="AJ9" s="965"/>
      <c r="AK9" s="965"/>
      <c r="AL9" s="706" t="s">
        <v>163</v>
      </c>
      <c r="AM9" s="842"/>
      <c r="AN9" s="842"/>
      <c r="AO9" s="842"/>
      <c r="AP9" s="842"/>
      <c r="AQ9" s="842"/>
      <c r="AR9" s="843"/>
    </row>
    <row r="10" spans="1:47" ht="26.25" customHeight="1" x14ac:dyDescent="0.3">
      <c r="A10" s="852"/>
      <c r="B10" s="853"/>
      <c r="C10" s="853"/>
      <c r="D10" s="853"/>
      <c r="E10" s="854"/>
      <c r="F10" s="859"/>
      <c r="G10" s="860"/>
      <c r="H10" s="860"/>
      <c r="I10" s="860"/>
      <c r="J10" s="860"/>
      <c r="K10" s="860"/>
      <c r="L10" s="860"/>
      <c r="M10" s="860"/>
      <c r="N10" s="860"/>
      <c r="O10" s="861"/>
      <c r="P10" s="587"/>
      <c r="Q10" s="588"/>
      <c r="R10" s="588"/>
      <c r="S10" s="588"/>
      <c r="T10" s="588"/>
      <c r="U10" s="588"/>
      <c r="V10" s="589"/>
      <c r="W10" s="856"/>
      <c r="X10" s="857"/>
      <c r="Y10" s="857"/>
      <c r="Z10" s="857"/>
      <c r="AA10" s="857"/>
      <c r="AB10" s="857"/>
      <c r="AC10" s="858"/>
      <c r="AD10" s="965"/>
      <c r="AE10" s="965"/>
      <c r="AF10" s="965"/>
      <c r="AG10" s="965"/>
      <c r="AH10" s="965"/>
      <c r="AI10" s="965"/>
      <c r="AJ10" s="965"/>
      <c r="AK10" s="965"/>
      <c r="AL10" s="847"/>
      <c r="AM10" s="848"/>
      <c r="AN10" s="848"/>
      <c r="AO10" s="848"/>
      <c r="AP10" s="848"/>
      <c r="AQ10" s="848"/>
      <c r="AR10" s="849"/>
    </row>
    <row r="11" spans="1:47" ht="63.75" customHeight="1" x14ac:dyDescent="0.3">
      <c r="A11" s="520" t="s">
        <v>710</v>
      </c>
      <c r="B11" s="521"/>
      <c r="C11" s="521"/>
      <c r="D11" s="521"/>
      <c r="E11" s="522"/>
      <c r="F11" s="502"/>
      <c r="G11" s="503"/>
      <c r="H11" s="503"/>
      <c r="I11" s="503"/>
      <c r="J11" s="503"/>
      <c r="K11" s="503"/>
      <c r="L11" s="503"/>
      <c r="M11" s="503"/>
      <c r="N11" s="503"/>
      <c r="O11" s="504"/>
      <c r="P11" s="628" t="s">
        <v>711</v>
      </c>
      <c r="Q11" s="424"/>
      <c r="R11" s="424"/>
      <c r="S11" s="424"/>
      <c r="T11" s="424"/>
      <c r="U11" s="424"/>
      <c r="V11" s="629"/>
      <c r="W11" s="691"/>
      <c r="X11" s="797"/>
      <c r="Y11" s="797"/>
      <c r="Z11" s="797"/>
      <c r="AA11" s="797"/>
      <c r="AB11" s="797"/>
      <c r="AC11" s="798"/>
      <c r="AD11" s="966" t="s">
        <v>712</v>
      </c>
      <c r="AE11" s="967"/>
      <c r="AF11" s="967"/>
      <c r="AG11" s="967"/>
      <c r="AH11" s="967"/>
      <c r="AI11" s="967"/>
      <c r="AJ11" s="967"/>
      <c r="AK11" s="968"/>
      <c r="AL11" s="689" t="s">
        <v>163</v>
      </c>
      <c r="AM11" s="862"/>
      <c r="AN11" s="862"/>
      <c r="AO11" s="862"/>
      <c r="AP11" s="862"/>
      <c r="AQ11" s="862"/>
      <c r="AR11" s="863"/>
    </row>
    <row r="12" spans="1:47" ht="76.400000000000006" customHeight="1" x14ac:dyDescent="0.3">
      <c r="A12" s="620" t="s">
        <v>713</v>
      </c>
      <c r="B12" s="621"/>
      <c r="C12" s="621"/>
      <c r="D12" s="621"/>
      <c r="E12" s="622"/>
      <c r="F12" s="502"/>
      <c r="G12" s="503"/>
      <c r="H12" s="503"/>
      <c r="I12" s="503"/>
      <c r="J12" s="503"/>
      <c r="K12" s="503"/>
      <c r="L12" s="503"/>
      <c r="M12" s="503"/>
      <c r="N12" s="503"/>
      <c r="O12" s="504"/>
      <c r="P12" s="628" t="s">
        <v>714</v>
      </c>
      <c r="Q12" s="424"/>
      <c r="R12" s="424"/>
      <c r="S12" s="424"/>
      <c r="T12" s="424"/>
      <c r="U12" s="424"/>
      <c r="V12" s="629"/>
      <c r="W12" s="613"/>
      <c r="X12" s="679"/>
      <c r="Y12" s="679"/>
      <c r="Z12" s="679"/>
      <c r="AA12" s="679"/>
      <c r="AB12" s="679"/>
      <c r="AC12" s="614"/>
      <c r="AD12" s="864"/>
      <c r="AE12" s="865"/>
      <c r="AF12" s="865"/>
      <c r="AG12" s="865"/>
      <c r="AH12" s="865"/>
      <c r="AI12" s="865"/>
      <c r="AJ12" s="865"/>
      <c r="AK12" s="866"/>
      <c r="AL12" s="689" t="s">
        <v>163</v>
      </c>
      <c r="AM12" s="862"/>
      <c r="AN12" s="862"/>
      <c r="AO12" s="862"/>
      <c r="AP12" s="862"/>
      <c r="AQ12" s="862"/>
      <c r="AR12" s="863"/>
    </row>
    <row r="13" spans="1:47" ht="87" customHeight="1" x14ac:dyDescent="0.3">
      <c r="A13" s="867" t="s">
        <v>715</v>
      </c>
      <c r="B13" s="868"/>
      <c r="C13" s="868"/>
      <c r="D13" s="868"/>
      <c r="E13" s="869"/>
      <c r="F13" s="502"/>
      <c r="G13" s="503"/>
      <c r="H13" s="503"/>
      <c r="I13" s="503"/>
      <c r="J13" s="503"/>
      <c r="K13" s="503"/>
      <c r="L13" s="503"/>
      <c r="M13" s="503"/>
      <c r="N13" s="503"/>
      <c r="O13" s="504"/>
      <c r="P13" s="526" t="s">
        <v>716</v>
      </c>
      <c r="Q13" s="527"/>
      <c r="R13" s="527"/>
      <c r="S13" s="527"/>
      <c r="T13" s="527"/>
      <c r="U13" s="527"/>
      <c r="V13" s="528"/>
      <c r="W13" s="526"/>
      <c r="X13" s="527"/>
      <c r="Y13" s="527"/>
      <c r="Z13" s="527"/>
      <c r="AA13" s="527"/>
      <c r="AB13" s="527"/>
      <c r="AC13" s="528"/>
      <c r="AD13" s="966" t="s">
        <v>717</v>
      </c>
      <c r="AE13" s="967"/>
      <c r="AF13" s="967"/>
      <c r="AG13" s="967"/>
      <c r="AH13" s="967"/>
      <c r="AI13" s="967"/>
      <c r="AJ13" s="967"/>
      <c r="AK13" s="968"/>
      <c r="AL13" s="689" t="s">
        <v>163</v>
      </c>
      <c r="AM13" s="862"/>
      <c r="AN13" s="862"/>
      <c r="AO13" s="862"/>
      <c r="AP13" s="862"/>
      <c r="AQ13" s="862"/>
      <c r="AR13" s="863"/>
    </row>
    <row r="14" spans="1:47" ht="67.5" customHeight="1" x14ac:dyDescent="0.3">
      <c r="A14" s="870" t="s">
        <v>718</v>
      </c>
      <c r="B14" s="871"/>
      <c r="C14" s="871"/>
      <c r="D14" s="871"/>
      <c r="E14" s="872"/>
      <c r="F14" s="502"/>
      <c r="G14" s="503"/>
      <c r="H14" s="503"/>
      <c r="I14" s="503"/>
      <c r="J14" s="503"/>
      <c r="K14" s="503"/>
      <c r="L14" s="503"/>
      <c r="M14" s="503"/>
      <c r="N14" s="503"/>
      <c r="O14" s="504"/>
      <c r="P14" s="493"/>
      <c r="Q14" s="494"/>
      <c r="R14" s="494"/>
      <c r="S14" s="494"/>
      <c r="T14" s="494"/>
      <c r="U14" s="494"/>
      <c r="V14" s="495"/>
      <c r="W14" s="873"/>
      <c r="X14" s="874"/>
      <c r="Y14" s="874"/>
      <c r="Z14" s="874"/>
      <c r="AA14" s="874"/>
      <c r="AB14" s="874"/>
      <c r="AC14" s="875"/>
      <c r="AD14" s="969" t="s">
        <v>719</v>
      </c>
      <c r="AE14" s="970"/>
      <c r="AF14" s="970"/>
      <c r="AG14" s="970"/>
      <c r="AH14" s="970"/>
      <c r="AI14" s="970"/>
      <c r="AJ14" s="970"/>
      <c r="AK14" s="971"/>
      <c r="AL14" s="688" t="s">
        <v>163</v>
      </c>
      <c r="AM14" s="876"/>
      <c r="AN14" s="876"/>
      <c r="AO14" s="876"/>
      <c r="AP14" s="876"/>
      <c r="AQ14" s="876"/>
      <c r="AR14" s="877"/>
    </row>
    <row r="15" spans="1:47" ht="6" customHeight="1" x14ac:dyDescent="0.3">
      <c r="A15" s="878" t="s">
        <v>720</v>
      </c>
      <c r="B15" s="879"/>
      <c r="C15" s="879"/>
      <c r="D15" s="879"/>
      <c r="E15" s="880"/>
      <c r="F15" s="544"/>
      <c r="G15" s="545"/>
      <c r="H15" s="545"/>
      <c r="I15" s="545"/>
      <c r="J15" s="545"/>
      <c r="K15" s="545"/>
      <c r="L15" s="545"/>
      <c r="M15" s="545"/>
      <c r="N15" s="545"/>
      <c r="O15" s="546"/>
      <c r="P15" s="884"/>
      <c r="Q15" s="885"/>
      <c r="R15" s="885"/>
      <c r="S15" s="885"/>
      <c r="T15" s="885"/>
      <c r="U15" s="885"/>
      <c r="V15" s="886"/>
      <c r="W15" s="890"/>
      <c r="X15" s="891"/>
      <c r="Y15" s="891"/>
      <c r="Z15" s="891"/>
      <c r="AA15" s="891"/>
      <c r="AB15" s="891"/>
      <c r="AC15" s="892"/>
      <c r="AD15" s="972" t="s">
        <v>721</v>
      </c>
      <c r="AE15" s="973"/>
      <c r="AF15" s="973"/>
      <c r="AG15" s="973"/>
      <c r="AH15" s="973"/>
      <c r="AI15" s="973"/>
      <c r="AJ15" s="973"/>
      <c r="AK15" s="974"/>
      <c r="AL15" s="902" t="s">
        <v>163</v>
      </c>
      <c r="AM15" s="701"/>
      <c r="AN15" s="701"/>
      <c r="AO15" s="701"/>
      <c r="AP15" s="701"/>
      <c r="AQ15" s="701"/>
      <c r="AR15" s="903"/>
    </row>
    <row r="16" spans="1:47" ht="91.5" customHeight="1" x14ac:dyDescent="0.3">
      <c r="A16" s="881"/>
      <c r="B16" s="882"/>
      <c r="C16" s="882"/>
      <c r="D16" s="882"/>
      <c r="E16" s="883"/>
      <c r="F16" s="684"/>
      <c r="G16" s="685"/>
      <c r="H16" s="686"/>
      <c r="I16" s="502"/>
      <c r="J16" s="503"/>
      <c r="K16" s="504"/>
      <c r="L16" s="684"/>
      <c r="M16" s="685"/>
      <c r="N16" s="685"/>
      <c r="O16" s="686"/>
      <c r="P16" s="887"/>
      <c r="Q16" s="888"/>
      <c r="R16" s="888"/>
      <c r="S16" s="888"/>
      <c r="T16" s="888"/>
      <c r="U16" s="888"/>
      <c r="V16" s="889"/>
      <c r="W16" s="893"/>
      <c r="X16" s="894"/>
      <c r="Y16" s="894"/>
      <c r="Z16" s="894"/>
      <c r="AA16" s="894"/>
      <c r="AB16" s="894"/>
      <c r="AC16" s="895"/>
      <c r="AD16" s="975"/>
      <c r="AE16" s="976"/>
      <c r="AF16" s="976"/>
      <c r="AG16" s="976"/>
      <c r="AH16" s="976"/>
      <c r="AI16" s="976"/>
      <c r="AJ16" s="976"/>
      <c r="AK16" s="977"/>
      <c r="AL16" s="904"/>
      <c r="AM16" s="905"/>
      <c r="AN16" s="905"/>
      <c r="AO16" s="905"/>
      <c r="AP16" s="905"/>
      <c r="AQ16" s="905"/>
      <c r="AR16" s="906"/>
    </row>
    <row r="17" spans="1:45" ht="41.15" customHeight="1" x14ac:dyDescent="0.3">
      <c r="A17" s="490"/>
      <c r="B17" s="492"/>
    </row>
    <row r="18" spans="1:45" ht="32.9" customHeight="1" x14ac:dyDescent="0.3">
      <c r="A18" s="490"/>
      <c r="B18" s="491"/>
      <c r="C18" s="492"/>
    </row>
    <row r="19" spans="1:45" ht="36.75" customHeight="1" x14ac:dyDescent="0.3">
      <c r="A19" s="490"/>
      <c r="B19" s="492"/>
    </row>
    <row r="20" spans="1:45" ht="36" customHeight="1" x14ac:dyDescent="0.3">
      <c r="A20" s="645" t="s">
        <v>178</v>
      </c>
      <c r="B20" s="646"/>
      <c r="C20" s="646"/>
      <c r="D20" s="646"/>
      <c r="E20" s="646"/>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7"/>
    </row>
    <row r="21" spans="1:45" ht="78" customHeight="1" x14ac:dyDescent="0.3">
      <c r="A21" s="676"/>
      <c r="B21" s="677"/>
      <c r="C21" s="677"/>
      <c r="D21" s="677"/>
      <c r="E21" s="678"/>
      <c r="F21" s="502"/>
      <c r="G21" s="503"/>
      <c r="H21" s="503"/>
      <c r="I21" s="503"/>
      <c r="J21" s="503"/>
      <c r="K21" s="503"/>
      <c r="L21" s="503"/>
      <c r="M21" s="503"/>
      <c r="N21" s="503"/>
      <c r="O21" s="504"/>
      <c r="P21" s="628"/>
      <c r="Q21" s="424"/>
      <c r="R21" s="424"/>
      <c r="S21" s="424"/>
      <c r="T21" s="424"/>
      <c r="U21" s="424"/>
      <c r="V21" s="424"/>
      <c r="W21" s="629"/>
      <c r="X21" s="628"/>
      <c r="Y21" s="424"/>
      <c r="Z21" s="424"/>
      <c r="AA21" s="424"/>
      <c r="AB21" s="424"/>
      <c r="AC21" s="629"/>
      <c r="AD21" s="978"/>
      <c r="AE21" s="449"/>
      <c r="AF21" s="449"/>
      <c r="AG21" s="449"/>
      <c r="AH21" s="449"/>
      <c r="AI21" s="449"/>
      <c r="AJ21" s="675"/>
      <c r="AK21" s="680"/>
      <c r="AL21" s="669"/>
      <c r="AM21" s="669"/>
      <c r="AN21" s="669"/>
      <c r="AO21" s="669"/>
      <c r="AP21" s="669"/>
      <c r="AQ21" s="670"/>
    </row>
    <row r="22" spans="1:45" ht="79" customHeight="1" x14ac:dyDescent="0.3">
      <c r="A22" s="676" t="s">
        <v>184</v>
      </c>
      <c r="B22" s="677"/>
      <c r="C22" s="677"/>
      <c r="D22" s="677"/>
      <c r="E22" s="678"/>
      <c r="F22" s="502"/>
      <c r="G22" s="503"/>
      <c r="H22" s="503"/>
      <c r="I22" s="503"/>
      <c r="J22" s="503"/>
      <c r="K22" s="503"/>
      <c r="L22" s="503"/>
      <c r="M22" s="503"/>
      <c r="N22" s="503"/>
      <c r="O22" s="504"/>
      <c r="P22" s="628" t="s">
        <v>185</v>
      </c>
      <c r="Q22" s="424"/>
      <c r="R22" s="424"/>
      <c r="S22" s="424"/>
      <c r="T22" s="424"/>
      <c r="U22" s="424"/>
      <c r="V22" s="424"/>
      <c r="W22" s="629"/>
      <c r="X22" s="502" t="s">
        <v>186</v>
      </c>
      <c r="Y22" s="503"/>
      <c r="Z22" s="503"/>
      <c r="AA22" s="503"/>
      <c r="AB22" s="503"/>
      <c r="AC22" s="504"/>
      <c r="AD22" s="633" t="s">
        <v>187</v>
      </c>
      <c r="AE22" s="444"/>
      <c r="AF22" s="444"/>
      <c r="AG22" s="444"/>
      <c r="AH22" s="444"/>
      <c r="AI22" s="444"/>
      <c r="AJ22" s="634"/>
      <c r="AK22" s="613" t="s">
        <v>188</v>
      </c>
      <c r="AL22" s="679"/>
      <c r="AM22" s="679"/>
      <c r="AN22" s="679"/>
      <c r="AO22" s="679"/>
      <c r="AP22" s="679"/>
      <c r="AQ22" s="614"/>
    </row>
    <row r="23" spans="1:45" ht="62.15" customHeight="1" x14ac:dyDescent="0.3">
      <c r="A23" s="628" t="s">
        <v>345</v>
      </c>
      <c r="B23" s="424"/>
      <c r="C23" s="424"/>
      <c r="D23" s="424"/>
      <c r="E23" s="629"/>
      <c r="F23" s="502"/>
      <c r="G23" s="503"/>
      <c r="H23" s="503"/>
      <c r="I23" s="503"/>
      <c r="J23" s="503"/>
      <c r="K23" s="503"/>
      <c r="L23" s="503"/>
      <c r="M23" s="503"/>
      <c r="N23" s="503"/>
      <c r="O23" s="504"/>
      <c r="P23" s="541" t="s">
        <v>346</v>
      </c>
      <c r="Q23" s="542"/>
      <c r="R23" s="542"/>
      <c r="S23" s="542"/>
      <c r="T23" s="542"/>
      <c r="U23" s="542"/>
      <c r="V23" s="542"/>
      <c r="W23" s="543"/>
      <c r="X23" s="523" t="s">
        <v>191</v>
      </c>
      <c r="Y23" s="524"/>
      <c r="Z23" s="524"/>
      <c r="AA23" s="524"/>
      <c r="AB23" s="524"/>
      <c r="AC23" s="525"/>
      <c r="AD23" s="674" t="s">
        <v>347</v>
      </c>
      <c r="AE23" s="449"/>
      <c r="AF23" s="449"/>
      <c r="AG23" s="449"/>
      <c r="AH23" s="449"/>
      <c r="AI23" s="449"/>
      <c r="AJ23" s="675"/>
      <c r="AK23" s="907">
        <v>5</v>
      </c>
      <c r="AL23" s="908"/>
      <c r="AM23" s="908"/>
      <c r="AN23" s="908"/>
      <c r="AO23" s="908"/>
      <c r="AP23" s="908"/>
      <c r="AQ23" s="909"/>
    </row>
    <row r="24" spans="1:45" ht="66" customHeight="1" x14ac:dyDescent="0.3">
      <c r="A24" s="628" t="s">
        <v>189</v>
      </c>
      <c r="B24" s="424"/>
      <c r="C24" s="424"/>
      <c r="D24" s="424"/>
      <c r="E24" s="629"/>
      <c r="F24" s="502"/>
      <c r="G24" s="503"/>
      <c r="H24" s="503"/>
      <c r="I24" s="503"/>
      <c r="J24" s="503"/>
      <c r="K24" s="503"/>
      <c r="L24" s="503"/>
      <c r="M24" s="503"/>
      <c r="N24" s="503"/>
      <c r="O24" s="504"/>
      <c r="P24" s="662" t="s">
        <v>190</v>
      </c>
      <c r="Q24" s="663"/>
      <c r="R24" s="663"/>
      <c r="S24" s="663"/>
      <c r="T24" s="663"/>
      <c r="U24" s="663"/>
      <c r="V24" s="663"/>
      <c r="W24" s="664"/>
      <c r="X24" s="523" t="s">
        <v>191</v>
      </c>
      <c r="Y24" s="524"/>
      <c r="Z24" s="524"/>
      <c r="AA24" s="524"/>
      <c r="AB24" s="524"/>
      <c r="AC24" s="525"/>
      <c r="AD24" s="628" t="s">
        <v>192</v>
      </c>
      <c r="AE24" s="424"/>
      <c r="AF24" s="424"/>
      <c r="AG24" s="424"/>
      <c r="AH24" s="424"/>
      <c r="AI24" s="424"/>
      <c r="AJ24" s="629"/>
      <c r="AK24" s="613" t="s">
        <v>193</v>
      </c>
      <c r="AL24" s="679"/>
      <c r="AM24" s="679"/>
      <c r="AN24" s="679"/>
      <c r="AO24" s="679"/>
      <c r="AP24" s="679"/>
      <c r="AQ24" s="614"/>
    </row>
    <row r="25" spans="1:45" ht="69" customHeight="1" x14ac:dyDescent="0.3">
      <c r="A25" s="628" t="s">
        <v>194</v>
      </c>
      <c r="B25" s="424"/>
      <c r="C25" s="424"/>
      <c r="D25" s="424"/>
      <c r="E25" s="629"/>
      <c r="F25" s="502"/>
      <c r="G25" s="503"/>
      <c r="H25" s="503"/>
      <c r="I25" s="503"/>
      <c r="J25" s="503"/>
      <c r="K25" s="503"/>
      <c r="L25" s="503"/>
      <c r="M25" s="503"/>
      <c r="N25" s="503"/>
      <c r="O25" s="504"/>
      <c r="P25" s="523" t="s">
        <v>348</v>
      </c>
      <c r="Q25" s="524"/>
      <c r="R25" s="524"/>
      <c r="S25" s="524"/>
      <c r="T25" s="524"/>
      <c r="U25" s="524"/>
      <c r="V25" s="524"/>
      <c r="W25" s="525"/>
      <c r="X25" s="674" t="s">
        <v>196</v>
      </c>
      <c r="Y25" s="449"/>
      <c r="Z25" s="449"/>
      <c r="AA25" s="449"/>
      <c r="AB25" s="449"/>
      <c r="AC25" s="675"/>
      <c r="AD25" s="502" t="s">
        <v>197</v>
      </c>
      <c r="AE25" s="503"/>
      <c r="AF25" s="503"/>
      <c r="AG25" s="503"/>
      <c r="AH25" s="503"/>
      <c r="AI25" s="503"/>
      <c r="AJ25" s="504"/>
      <c r="AK25" s="613" t="s">
        <v>198</v>
      </c>
      <c r="AL25" s="679"/>
      <c r="AM25" s="679"/>
      <c r="AN25" s="679"/>
      <c r="AO25" s="679"/>
      <c r="AP25" s="679"/>
      <c r="AQ25" s="614"/>
    </row>
    <row r="26" spans="1:45" ht="67" customHeight="1" x14ac:dyDescent="0.3">
      <c r="A26" s="628" t="s">
        <v>199</v>
      </c>
      <c r="B26" s="424"/>
      <c r="C26" s="424"/>
      <c r="D26" s="424"/>
      <c r="E26" s="629"/>
      <c r="F26" s="502"/>
      <c r="G26" s="503"/>
      <c r="H26" s="503"/>
      <c r="I26" s="503"/>
      <c r="J26" s="503"/>
      <c r="K26" s="503"/>
      <c r="L26" s="503"/>
      <c r="M26" s="503"/>
      <c r="N26" s="503"/>
      <c r="O26" s="504"/>
      <c r="P26" s="628" t="s">
        <v>200</v>
      </c>
      <c r="Q26" s="424"/>
      <c r="R26" s="424"/>
      <c r="S26" s="424"/>
      <c r="T26" s="424"/>
      <c r="U26" s="424"/>
      <c r="V26" s="424"/>
      <c r="W26" s="629"/>
      <c r="X26" s="674" t="s">
        <v>201</v>
      </c>
      <c r="Y26" s="449"/>
      <c r="Z26" s="449"/>
      <c r="AA26" s="449"/>
      <c r="AB26" s="449"/>
      <c r="AC26" s="675"/>
      <c r="AD26" s="633" t="s">
        <v>202</v>
      </c>
      <c r="AE26" s="444"/>
      <c r="AF26" s="444"/>
      <c r="AG26" s="444"/>
      <c r="AH26" s="444"/>
      <c r="AI26" s="444"/>
      <c r="AJ26" s="634"/>
      <c r="AK26" s="526" t="s">
        <v>203</v>
      </c>
      <c r="AL26" s="527"/>
      <c r="AM26" s="527"/>
      <c r="AN26" s="527"/>
      <c r="AO26" s="527"/>
      <c r="AP26" s="527"/>
      <c r="AQ26" s="528"/>
    </row>
    <row r="27" spans="1:45" ht="92.15" customHeight="1" x14ac:dyDescent="0.3">
      <c r="A27" s="532" t="s">
        <v>349</v>
      </c>
      <c r="B27" s="533"/>
      <c r="C27" s="533"/>
      <c r="D27" s="533"/>
      <c r="E27" s="534"/>
      <c r="F27" s="502"/>
      <c r="G27" s="503"/>
      <c r="H27" s="503"/>
      <c r="I27" s="503"/>
      <c r="J27" s="503"/>
      <c r="K27" s="503"/>
      <c r="L27" s="503"/>
      <c r="M27" s="503"/>
      <c r="N27" s="503"/>
      <c r="O27" s="504"/>
      <c r="P27" s="502" t="s">
        <v>350</v>
      </c>
      <c r="Q27" s="503"/>
      <c r="R27" s="503"/>
      <c r="S27" s="503"/>
      <c r="T27" s="503"/>
      <c r="U27" s="503"/>
      <c r="V27" s="503"/>
      <c r="W27" s="504"/>
      <c r="X27" s="535" t="s">
        <v>351</v>
      </c>
      <c r="Y27" s="536"/>
      <c r="Z27" s="536"/>
      <c r="AA27" s="536"/>
      <c r="AB27" s="536"/>
      <c r="AC27" s="537"/>
      <c r="AD27" s="628" t="s">
        <v>352</v>
      </c>
      <c r="AE27" s="424"/>
      <c r="AF27" s="424"/>
      <c r="AG27" s="424"/>
      <c r="AH27" s="424"/>
      <c r="AI27" s="424"/>
      <c r="AJ27" s="629"/>
      <c r="AK27" s="502" t="s">
        <v>353</v>
      </c>
      <c r="AL27" s="503"/>
      <c r="AM27" s="503"/>
      <c r="AN27" s="503"/>
      <c r="AO27" s="503"/>
      <c r="AP27" s="503"/>
      <c r="AQ27" s="504"/>
    </row>
    <row r="28" spans="1:45" ht="87.65" customHeight="1" x14ac:dyDescent="0.3">
      <c r="A28" s="4"/>
      <c r="B28" s="520" t="s">
        <v>354</v>
      </c>
      <c r="C28" s="521"/>
      <c r="D28" s="521"/>
      <c r="E28" s="521"/>
      <c r="F28" s="522"/>
      <c r="G28" s="502"/>
      <c r="H28" s="503"/>
      <c r="I28" s="503"/>
      <c r="J28" s="503"/>
      <c r="K28" s="503"/>
      <c r="L28" s="503"/>
      <c r="M28" s="503"/>
      <c r="N28" s="503"/>
      <c r="O28" s="503"/>
      <c r="P28" s="504"/>
      <c r="Q28" s="674" t="s">
        <v>355</v>
      </c>
      <c r="R28" s="449"/>
      <c r="S28" s="449"/>
      <c r="T28" s="449"/>
      <c r="U28" s="449"/>
      <c r="V28" s="449"/>
      <c r="W28" s="449"/>
      <c r="X28" s="675"/>
      <c r="Y28" s="604" t="s">
        <v>356</v>
      </c>
      <c r="Z28" s="605"/>
      <c r="AA28" s="605"/>
      <c r="AB28" s="605"/>
      <c r="AC28" s="605"/>
      <c r="AD28" s="606"/>
      <c r="AE28" s="628" t="s">
        <v>357</v>
      </c>
      <c r="AF28" s="424"/>
      <c r="AG28" s="424"/>
      <c r="AH28" s="424"/>
      <c r="AI28" s="424"/>
      <c r="AJ28" s="424"/>
      <c r="AK28" s="629"/>
      <c r="AL28" s="628" t="s">
        <v>358</v>
      </c>
      <c r="AM28" s="424"/>
      <c r="AN28" s="424"/>
      <c r="AO28" s="424"/>
      <c r="AP28" s="424"/>
      <c r="AQ28" s="424"/>
      <c r="AR28" s="629"/>
    </row>
    <row r="29" spans="1:45" ht="70.5" customHeight="1" x14ac:dyDescent="0.3">
      <c r="A29" s="4"/>
      <c r="B29" s="520" t="s">
        <v>359</v>
      </c>
      <c r="C29" s="521"/>
      <c r="D29" s="521"/>
      <c r="E29" s="521"/>
      <c r="F29" s="522"/>
      <c r="G29" s="502"/>
      <c r="H29" s="503"/>
      <c r="I29" s="503"/>
      <c r="J29" s="503"/>
      <c r="K29" s="503"/>
      <c r="L29" s="503"/>
      <c r="M29" s="503"/>
      <c r="N29" s="503"/>
      <c r="O29" s="503"/>
      <c r="P29" s="504"/>
      <c r="Q29" s="633" t="s">
        <v>360</v>
      </c>
      <c r="R29" s="444"/>
      <c r="S29" s="444"/>
      <c r="T29" s="444"/>
      <c r="U29" s="444"/>
      <c r="V29" s="444"/>
      <c r="W29" s="444"/>
      <c r="X29" s="634"/>
      <c r="Y29" s="502"/>
      <c r="Z29" s="503"/>
      <c r="AA29" s="503"/>
      <c r="AB29" s="503"/>
      <c r="AC29" s="503"/>
      <c r="AD29" s="504"/>
      <c r="AE29" s="662" t="s">
        <v>361</v>
      </c>
      <c r="AF29" s="663"/>
      <c r="AG29" s="663"/>
      <c r="AH29" s="663"/>
      <c r="AI29" s="663"/>
      <c r="AJ29" s="663"/>
      <c r="AK29" s="664"/>
      <c r="AL29" s="502"/>
      <c r="AM29" s="503"/>
      <c r="AN29" s="503"/>
      <c r="AO29" s="503"/>
      <c r="AP29" s="503"/>
      <c r="AQ29" s="503"/>
      <c r="AR29" s="504"/>
    </row>
    <row r="30" spans="1:45" ht="28" customHeight="1" x14ac:dyDescent="0.3">
      <c r="A30" s="5"/>
      <c r="B30" s="445"/>
      <c r="C30" s="445"/>
      <c r="D30" s="445"/>
      <c r="E30" s="445"/>
      <c r="F30" s="445"/>
      <c r="G30" s="5"/>
      <c r="H30" s="445"/>
      <c r="I30" s="445"/>
      <c r="J30" s="445"/>
      <c r="K30" s="445"/>
      <c r="L30" s="445"/>
      <c r="M30" s="445"/>
      <c r="N30" s="445"/>
      <c r="O30" s="445"/>
      <c r="P30" s="445"/>
      <c r="Q30" s="5"/>
      <c r="R30" s="5"/>
      <c r="S30" s="445"/>
      <c r="T30" s="445"/>
      <c r="U30" s="445"/>
      <c r="V30" s="445"/>
      <c r="W30" s="445"/>
      <c r="X30" s="445"/>
      <c r="Y30" s="445"/>
      <c r="Z30" s="445"/>
      <c r="AA30" s="445"/>
      <c r="AB30" s="445"/>
      <c r="AC30" s="445"/>
      <c r="AD30" s="445"/>
      <c r="AE30" s="5"/>
      <c r="AF30" s="445"/>
      <c r="AG30" s="445"/>
      <c r="AH30" s="445"/>
      <c r="AI30" s="445"/>
      <c r="AJ30" s="445"/>
      <c r="AK30" s="445"/>
      <c r="AL30" s="445"/>
      <c r="AM30" s="445"/>
      <c r="AN30" s="445"/>
      <c r="AO30" s="445"/>
      <c r="AP30" s="445"/>
      <c r="AQ30" s="445"/>
      <c r="AR30" s="445"/>
      <c r="AS30" s="165"/>
    </row>
    <row r="31" spans="1:45" ht="33" customHeight="1" x14ac:dyDescent="0.3">
      <c r="A31" s="628" t="s">
        <v>362</v>
      </c>
      <c r="B31" s="424"/>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629"/>
      <c r="AS31" s="165"/>
    </row>
    <row r="32" spans="1:45" ht="13.5" customHeight="1" x14ac:dyDescent="0.3">
      <c r="A32" s="910" t="s">
        <v>363</v>
      </c>
      <c r="B32" s="911"/>
      <c r="C32" s="911"/>
      <c r="D32" s="911"/>
      <c r="E32" s="911"/>
      <c r="F32" s="911"/>
      <c r="G32" s="912"/>
      <c r="H32" s="910" t="s">
        <v>364</v>
      </c>
      <c r="I32" s="911"/>
      <c r="J32" s="911"/>
      <c r="K32" s="911"/>
      <c r="L32" s="911"/>
      <c r="M32" s="911"/>
      <c r="N32" s="911"/>
      <c r="O32" s="911"/>
      <c r="P32" s="911"/>
      <c r="Q32" s="911"/>
      <c r="R32" s="912"/>
      <c r="S32" s="910" t="s">
        <v>365</v>
      </c>
      <c r="T32" s="911"/>
      <c r="U32" s="911"/>
      <c r="V32" s="911"/>
      <c r="W32" s="911"/>
      <c r="X32" s="911"/>
      <c r="Y32" s="911"/>
      <c r="Z32" s="911"/>
      <c r="AA32" s="911"/>
      <c r="AB32" s="911"/>
      <c r="AC32" s="911"/>
      <c r="AD32" s="911"/>
      <c r="AE32" s="912"/>
      <c r="AF32" s="910" t="s">
        <v>366</v>
      </c>
      <c r="AG32" s="911"/>
      <c r="AH32" s="911"/>
      <c r="AI32" s="911"/>
      <c r="AJ32" s="911"/>
      <c r="AK32" s="911"/>
      <c r="AL32" s="911"/>
      <c r="AM32" s="911"/>
      <c r="AN32" s="911"/>
      <c r="AO32" s="911"/>
      <c r="AP32" s="911"/>
      <c r="AQ32" s="911"/>
      <c r="AR32" s="912"/>
      <c r="AS32" s="170"/>
    </row>
    <row r="33" spans="1:45" ht="18" customHeight="1" x14ac:dyDescent="0.3">
      <c r="A33" s="505" t="s">
        <v>367</v>
      </c>
      <c r="B33" s="506"/>
      <c r="C33" s="506"/>
      <c r="D33" s="506"/>
      <c r="E33" s="506"/>
      <c r="F33" s="506"/>
      <c r="G33" s="507"/>
      <c r="H33" s="505" t="s">
        <v>368</v>
      </c>
      <c r="I33" s="506"/>
      <c r="J33" s="506"/>
      <c r="K33" s="506"/>
      <c r="L33" s="506"/>
      <c r="M33" s="506"/>
      <c r="N33" s="506"/>
      <c r="O33" s="506"/>
      <c r="P33" s="506"/>
      <c r="Q33" s="506"/>
      <c r="R33" s="507"/>
      <c r="S33" s="505" t="s">
        <v>369</v>
      </c>
      <c r="T33" s="506"/>
      <c r="U33" s="506"/>
      <c r="V33" s="506"/>
      <c r="W33" s="506"/>
      <c r="X33" s="506"/>
      <c r="Y33" s="506"/>
      <c r="Z33" s="506"/>
      <c r="AA33" s="506"/>
      <c r="AB33" s="506"/>
      <c r="AC33" s="506"/>
      <c r="AD33" s="506"/>
      <c r="AE33" s="507"/>
      <c r="AF33" s="505" t="s">
        <v>370</v>
      </c>
      <c r="AG33" s="506"/>
      <c r="AH33" s="506"/>
      <c r="AI33" s="506"/>
      <c r="AJ33" s="506"/>
      <c r="AK33" s="506"/>
      <c r="AL33" s="506"/>
      <c r="AM33" s="506"/>
      <c r="AN33" s="506"/>
      <c r="AO33" s="506"/>
      <c r="AP33" s="506"/>
      <c r="AQ33" s="506"/>
      <c r="AR33" s="507"/>
      <c r="AS33" s="170"/>
    </row>
    <row r="34" spans="1:45" ht="13.5" customHeight="1" x14ac:dyDescent="0.3">
      <c r="A34" s="505" t="s">
        <v>371</v>
      </c>
      <c r="B34" s="506"/>
      <c r="C34" s="506"/>
      <c r="D34" s="506"/>
      <c r="E34" s="506"/>
      <c r="F34" s="506"/>
      <c r="G34" s="507"/>
      <c r="H34" s="505" t="s">
        <v>372</v>
      </c>
      <c r="I34" s="506"/>
      <c r="J34" s="506"/>
      <c r="K34" s="506"/>
      <c r="L34" s="506"/>
      <c r="M34" s="506"/>
      <c r="N34" s="506"/>
      <c r="O34" s="506"/>
      <c r="P34" s="506"/>
      <c r="Q34" s="506"/>
      <c r="R34" s="507"/>
      <c r="S34" s="505" t="s">
        <v>373</v>
      </c>
      <c r="T34" s="506"/>
      <c r="U34" s="506"/>
      <c r="V34" s="506"/>
      <c r="W34" s="506"/>
      <c r="X34" s="506"/>
      <c r="Y34" s="506"/>
      <c r="Z34" s="506"/>
      <c r="AA34" s="506"/>
      <c r="AB34" s="506"/>
      <c r="AC34" s="506"/>
      <c r="AD34" s="506"/>
      <c r="AE34" s="507"/>
      <c r="AF34" s="505" t="s">
        <v>374</v>
      </c>
      <c r="AG34" s="506"/>
      <c r="AH34" s="506"/>
      <c r="AI34" s="506"/>
      <c r="AJ34" s="506"/>
      <c r="AK34" s="506"/>
      <c r="AL34" s="506"/>
      <c r="AM34" s="506"/>
      <c r="AN34" s="506"/>
      <c r="AO34" s="506"/>
      <c r="AP34" s="506"/>
      <c r="AQ34" s="506"/>
      <c r="AR34" s="507"/>
      <c r="AS34" s="170"/>
    </row>
    <row r="35" spans="1:45" ht="14.15" customHeight="1" x14ac:dyDescent="0.3">
      <c r="A35" s="505" t="s">
        <v>375</v>
      </c>
      <c r="B35" s="506"/>
      <c r="C35" s="506"/>
      <c r="D35" s="506"/>
      <c r="E35" s="506"/>
      <c r="F35" s="506"/>
      <c r="G35" s="507"/>
      <c r="H35" s="505" t="s">
        <v>376</v>
      </c>
      <c r="I35" s="506"/>
      <c r="J35" s="506"/>
      <c r="K35" s="506"/>
      <c r="L35" s="506"/>
      <c r="M35" s="506"/>
      <c r="N35" s="506"/>
      <c r="O35" s="506"/>
      <c r="P35" s="506"/>
      <c r="Q35" s="506"/>
      <c r="R35" s="507"/>
      <c r="S35" s="505" t="s">
        <v>377</v>
      </c>
      <c r="T35" s="506"/>
      <c r="U35" s="506"/>
      <c r="V35" s="506"/>
      <c r="W35" s="506"/>
      <c r="X35" s="506"/>
      <c r="Y35" s="506"/>
      <c r="Z35" s="506"/>
      <c r="AA35" s="506"/>
      <c r="AB35" s="506"/>
      <c r="AC35" s="506"/>
      <c r="AD35" s="506"/>
      <c r="AE35" s="507"/>
      <c r="AF35" s="505" t="s">
        <v>378</v>
      </c>
      <c r="AG35" s="506"/>
      <c r="AH35" s="506"/>
      <c r="AI35" s="506"/>
      <c r="AJ35" s="506"/>
      <c r="AK35" s="506"/>
      <c r="AL35" s="506"/>
      <c r="AM35" s="506"/>
      <c r="AN35" s="506"/>
      <c r="AO35" s="506"/>
      <c r="AP35" s="506"/>
      <c r="AQ35" s="506"/>
      <c r="AR35" s="507"/>
      <c r="AS35" s="170"/>
    </row>
    <row r="36" spans="1:45" ht="14.15" customHeight="1" x14ac:dyDescent="0.3">
      <c r="A36" s="505" t="s">
        <v>379</v>
      </c>
      <c r="B36" s="506"/>
      <c r="C36" s="506"/>
      <c r="D36" s="506"/>
      <c r="E36" s="506"/>
      <c r="F36" s="506"/>
      <c r="G36" s="507"/>
      <c r="H36" s="505" t="s">
        <v>380</v>
      </c>
      <c r="I36" s="506"/>
      <c r="J36" s="506"/>
      <c r="K36" s="506"/>
      <c r="L36" s="506"/>
      <c r="M36" s="506"/>
      <c r="N36" s="506"/>
      <c r="O36" s="506"/>
      <c r="P36" s="506"/>
      <c r="Q36" s="506"/>
      <c r="R36" s="507"/>
      <c r="S36" s="505" t="s">
        <v>381</v>
      </c>
      <c r="T36" s="506"/>
      <c r="U36" s="506"/>
      <c r="V36" s="506"/>
      <c r="W36" s="506"/>
      <c r="X36" s="506"/>
      <c r="Y36" s="506"/>
      <c r="Z36" s="506"/>
      <c r="AA36" s="506"/>
      <c r="AB36" s="506"/>
      <c r="AC36" s="506"/>
      <c r="AD36" s="506"/>
      <c r="AE36" s="507"/>
      <c r="AF36" s="505" t="s">
        <v>382</v>
      </c>
      <c r="AG36" s="506"/>
      <c r="AH36" s="506"/>
      <c r="AI36" s="506"/>
      <c r="AJ36" s="506"/>
      <c r="AK36" s="506"/>
      <c r="AL36" s="506"/>
      <c r="AM36" s="506"/>
      <c r="AN36" s="506"/>
      <c r="AO36" s="506"/>
      <c r="AP36" s="506"/>
      <c r="AQ36" s="506"/>
      <c r="AR36" s="507"/>
      <c r="AS36" s="170"/>
    </row>
    <row r="37" spans="1:45" ht="15" customHeight="1" x14ac:dyDescent="0.3">
      <c r="A37" s="505" t="s">
        <v>383</v>
      </c>
      <c r="B37" s="506"/>
      <c r="C37" s="506"/>
      <c r="D37" s="506"/>
      <c r="E37" s="506"/>
      <c r="F37" s="506"/>
      <c r="G37" s="507"/>
      <c r="H37" s="505" t="s">
        <v>384</v>
      </c>
      <c r="I37" s="506"/>
      <c r="J37" s="506"/>
      <c r="K37" s="506"/>
      <c r="L37" s="506"/>
      <c r="M37" s="506"/>
      <c r="N37" s="506"/>
      <c r="O37" s="506"/>
      <c r="P37" s="506"/>
      <c r="Q37" s="506"/>
      <c r="R37" s="507"/>
      <c r="S37" s="505" t="s">
        <v>385</v>
      </c>
      <c r="T37" s="506"/>
      <c r="U37" s="506"/>
      <c r="V37" s="506"/>
      <c r="W37" s="506"/>
      <c r="X37" s="506"/>
      <c r="Y37" s="506"/>
      <c r="Z37" s="506"/>
      <c r="AA37" s="506"/>
      <c r="AB37" s="506"/>
      <c r="AC37" s="506"/>
      <c r="AD37" s="506"/>
      <c r="AE37" s="507"/>
      <c r="AF37" s="505" t="s">
        <v>386</v>
      </c>
      <c r="AG37" s="506"/>
      <c r="AH37" s="506"/>
      <c r="AI37" s="506"/>
      <c r="AJ37" s="506"/>
      <c r="AK37" s="506"/>
      <c r="AL37" s="506"/>
      <c r="AM37" s="506"/>
      <c r="AN37" s="506"/>
      <c r="AO37" s="506"/>
      <c r="AP37" s="506"/>
      <c r="AQ37" s="506"/>
      <c r="AR37" s="507"/>
      <c r="AS37" s="170"/>
    </row>
    <row r="38" spans="1:45" ht="13.5" customHeight="1" x14ac:dyDescent="0.3">
      <c r="A38" s="505" t="s">
        <v>387</v>
      </c>
      <c r="B38" s="506"/>
      <c r="C38" s="506"/>
      <c r="D38" s="506"/>
      <c r="E38" s="506"/>
      <c r="F38" s="506"/>
      <c r="G38" s="507"/>
      <c r="H38" s="505" t="s">
        <v>388</v>
      </c>
      <c r="I38" s="506"/>
      <c r="J38" s="506"/>
      <c r="K38" s="506"/>
      <c r="L38" s="506"/>
      <c r="M38" s="506"/>
      <c r="N38" s="506"/>
      <c r="O38" s="506"/>
      <c r="P38" s="506"/>
      <c r="Q38" s="506"/>
      <c r="R38" s="507"/>
      <c r="S38" s="505" t="s">
        <v>389</v>
      </c>
      <c r="T38" s="506"/>
      <c r="U38" s="506"/>
      <c r="V38" s="506"/>
      <c r="W38" s="506"/>
      <c r="X38" s="506"/>
      <c r="Y38" s="506"/>
      <c r="Z38" s="506"/>
      <c r="AA38" s="506"/>
      <c r="AB38" s="506"/>
      <c r="AC38" s="506"/>
      <c r="AD38" s="506"/>
      <c r="AE38" s="507"/>
      <c r="AF38" s="505" t="s">
        <v>386</v>
      </c>
      <c r="AG38" s="506"/>
      <c r="AH38" s="506"/>
      <c r="AI38" s="506"/>
      <c r="AJ38" s="506"/>
      <c r="AK38" s="506"/>
      <c r="AL38" s="506"/>
      <c r="AM38" s="506"/>
      <c r="AN38" s="506"/>
      <c r="AO38" s="506"/>
      <c r="AP38" s="506"/>
      <c r="AQ38" s="506"/>
      <c r="AR38" s="507"/>
      <c r="AS38" s="170"/>
    </row>
    <row r="39" spans="1:45" ht="16.399999999999999" customHeight="1" x14ac:dyDescent="0.3">
      <c r="A39" s="505" t="s">
        <v>390</v>
      </c>
      <c r="B39" s="506"/>
      <c r="C39" s="506"/>
      <c r="D39" s="506"/>
      <c r="E39" s="506"/>
      <c r="F39" s="506"/>
      <c r="G39" s="507"/>
      <c r="H39" s="505" t="s">
        <v>391</v>
      </c>
      <c r="I39" s="506"/>
      <c r="J39" s="506"/>
      <c r="K39" s="506"/>
      <c r="L39" s="506"/>
      <c r="M39" s="506"/>
      <c r="N39" s="506"/>
      <c r="O39" s="506"/>
      <c r="P39" s="506"/>
      <c r="Q39" s="506"/>
      <c r="R39" s="507"/>
      <c r="S39" s="913">
        <v>1</v>
      </c>
      <c r="T39" s="914"/>
      <c r="U39" s="914"/>
      <c r="V39" s="914"/>
      <c r="W39" s="914"/>
      <c r="X39" s="914"/>
      <c r="Y39" s="914"/>
      <c r="Z39" s="914"/>
      <c r="AA39" s="914"/>
      <c r="AB39" s="914"/>
      <c r="AC39" s="914"/>
      <c r="AD39" s="914"/>
      <c r="AE39" s="915"/>
      <c r="AF39" s="505" t="s">
        <v>386</v>
      </c>
      <c r="AG39" s="506"/>
      <c r="AH39" s="506"/>
      <c r="AI39" s="506"/>
      <c r="AJ39" s="506"/>
      <c r="AK39" s="506"/>
      <c r="AL39" s="506"/>
      <c r="AM39" s="506"/>
      <c r="AN39" s="506"/>
      <c r="AO39" s="506"/>
      <c r="AP39" s="506"/>
      <c r="AQ39" s="506"/>
      <c r="AR39" s="507"/>
      <c r="AS39" s="170"/>
    </row>
    <row r="40" spans="1:45" ht="41.9" customHeight="1" x14ac:dyDescent="0.3">
      <c r="A40" s="661" t="s">
        <v>392</v>
      </c>
      <c r="B40" s="661"/>
      <c r="C40" s="661"/>
      <c r="D40" s="661"/>
      <c r="E40" s="661"/>
      <c r="F40" s="661"/>
      <c r="G40" s="661"/>
      <c r="H40" s="661"/>
      <c r="I40" s="661"/>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c r="AN40" s="661"/>
      <c r="AO40" s="661"/>
      <c r="AP40" s="661"/>
      <c r="AQ40" s="661"/>
      <c r="AR40" s="661"/>
      <c r="AS40" s="661"/>
    </row>
    <row r="41" spans="1:45" ht="70.400000000000006" customHeight="1" x14ac:dyDescent="0.3">
      <c r="A41" s="4"/>
      <c r="B41" s="520" t="s">
        <v>359</v>
      </c>
      <c r="C41" s="521"/>
      <c r="D41" s="521"/>
      <c r="E41" s="521"/>
      <c r="F41" s="521"/>
      <c r="G41" s="522"/>
      <c r="H41" s="502"/>
      <c r="I41" s="503"/>
      <c r="J41" s="503"/>
      <c r="K41" s="503"/>
      <c r="L41" s="503"/>
      <c r="M41" s="503"/>
      <c r="N41" s="503"/>
      <c r="O41" s="503"/>
      <c r="P41" s="503"/>
      <c r="Q41" s="504"/>
      <c r="R41" s="674" t="s">
        <v>393</v>
      </c>
      <c r="S41" s="449"/>
      <c r="T41" s="449"/>
      <c r="U41" s="449"/>
      <c r="V41" s="449"/>
      <c r="W41" s="449"/>
      <c r="X41" s="449"/>
      <c r="Y41" s="449"/>
      <c r="Z41" s="449"/>
      <c r="AA41" s="675"/>
      <c r="AB41" s="502"/>
      <c r="AC41" s="503"/>
      <c r="AD41" s="503"/>
      <c r="AE41" s="503"/>
      <c r="AF41" s="503"/>
      <c r="AG41" s="504"/>
      <c r="AH41" s="541" t="s">
        <v>361</v>
      </c>
      <c r="AI41" s="542"/>
      <c r="AJ41" s="542"/>
      <c r="AK41" s="542"/>
      <c r="AL41" s="542"/>
      <c r="AM41" s="542"/>
      <c r="AN41" s="542"/>
      <c r="AO41" s="542"/>
      <c r="AP41" s="542"/>
      <c r="AQ41" s="542"/>
      <c r="AR41" s="543"/>
    </row>
    <row r="42" spans="1:45" ht="64" customHeight="1" x14ac:dyDescent="0.3">
      <c r="A42" s="645" t="s">
        <v>226</v>
      </c>
      <c r="B42" s="646"/>
      <c r="C42" s="646"/>
      <c r="D42" s="646"/>
      <c r="E42" s="646"/>
      <c r="F42" s="646"/>
      <c r="G42" s="646"/>
      <c r="H42" s="646"/>
      <c r="I42" s="646"/>
      <c r="J42" s="646"/>
      <c r="K42" s="646"/>
      <c r="L42" s="646"/>
      <c r="M42" s="646"/>
      <c r="N42" s="646"/>
      <c r="O42" s="646"/>
      <c r="P42" s="646"/>
      <c r="Q42" s="646"/>
      <c r="R42" s="646"/>
      <c r="S42" s="646"/>
      <c r="T42" s="646"/>
      <c r="U42" s="646"/>
      <c r="V42" s="646"/>
      <c r="W42" s="646"/>
      <c r="X42" s="646"/>
      <c r="Y42" s="646"/>
      <c r="Z42" s="646"/>
      <c r="AA42" s="646"/>
      <c r="AB42" s="646"/>
      <c r="AC42" s="646"/>
      <c r="AD42" s="646"/>
      <c r="AE42" s="646"/>
      <c r="AF42" s="646"/>
      <c r="AG42" s="646"/>
      <c r="AH42" s="646"/>
      <c r="AI42" s="646"/>
      <c r="AJ42" s="646"/>
      <c r="AK42" s="646"/>
      <c r="AL42" s="646"/>
      <c r="AM42" s="646"/>
      <c r="AN42" s="646"/>
      <c r="AO42" s="646"/>
      <c r="AP42" s="647"/>
    </row>
    <row r="43" spans="1:45" ht="74.150000000000006" customHeight="1" x14ac:dyDescent="0.3">
      <c r="A43" s="680" t="s">
        <v>394</v>
      </c>
      <c r="B43" s="669"/>
      <c r="C43" s="669"/>
      <c r="D43" s="670"/>
      <c r="E43" s="502"/>
      <c r="F43" s="503"/>
      <c r="G43" s="503"/>
      <c r="H43" s="503"/>
      <c r="I43" s="503"/>
      <c r="J43" s="503"/>
      <c r="K43" s="503"/>
      <c r="L43" s="503"/>
      <c r="M43" s="503"/>
      <c r="N43" s="504"/>
      <c r="O43" s="916" t="s">
        <v>395</v>
      </c>
      <c r="P43" s="672"/>
      <c r="Q43" s="672"/>
      <c r="R43" s="672"/>
      <c r="S43" s="672"/>
      <c r="T43" s="672"/>
      <c r="U43" s="673"/>
      <c r="V43" s="625" t="s">
        <v>396</v>
      </c>
      <c r="W43" s="626"/>
      <c r="X43" s="626"/>
      <c r="Y43" s="626"/>
      <c r="Z43" s="626"/>
      <c r="AA43" s="626"/>
      <c r="AB43" s="627"/>
      <c r="AC43" s="628" t="s">
        <v>397</v>
      </c>
      <c r="AD43" s="424"/>
      <c r="AE43" s="424"/>
      <c r="AF43" s="424"/>
      <c r="AG43" s="424"/>
      <c r="AH43" s="424"/>
      <c r="AI43" s="629"/>
      <c r="AJ43" s="523" t="s">
        <v>398</v>
      </c>
      <c r="AK43" s="524"/>
      <c r="AL43" s="524"/>
      <c r="AM43" s="524"/>
      <c r="AN43" s="524"/>
      <c r="AO43" s="524"/>
      <c r="AP43" s="525"/>
    </row>
    <row r="44" spans="1:45" ht="54" customHeight="1" x14ac:dyDescent="0.3">
      <c r="A44" s="642" t="s">
        <v>399</v>
      </c>
      <c r="B44" s="643"/>
      <c r="C44" s="643"/>
      <c r="D44" s="644"/>
      <c r="E44" s="502"/>
      <c r="F44" s="503"/>
      <c r="G44" s="503"/>
      <c r="H44" s="503"/>
      <c r="I44" s="503"/>
      <c r="J44" s="503"/>
      <c r="K44" s="503"/>
      <c r="L44" s="503"/>
      <c r="M44" s="503"/>
      <c r="N44" s="504"/>
      <c r="O44" s="493" t="s">
        <v>338</v>
      </c>
      <c r="P44" s="494"/>
      <c r="Q44" s="494"/>
      <c r="R44" s="494"/>
      <c r="S44" s="494"/>
      <c r="T44" s="494"/>
      <c r="U44" s="495"/>
      <c r="V44" s="662" t="s">
        <v>339</v>
      </c>
      <c r="W44" s="663"/>
      <c r="X44" s="663"/>
      <c r="Y44" s="663"/>
      <c r="Z44" s="663"/>
      <c r="AA44" s="663"/>
      <c r="AB44" s="664"/>
      <c r="AC44" s="628" t="s">
        <v>400</v>
      </c>
      <c r="AD44" s="424"/>
      <c r="AE44" s="424"/>
      <c r="AF44" s="424"/>
      <c r="AG44" s="424"/>
      <c r="AH44" s="424"/>
      <c r="AI44" s="629"/>
      <c r="AJ44" s="665" t="s">
        <v>163</v>
      </c>
      <c r="AK44" s="666"/>
      <c r="AL44" s="666"/>
      <c r="AM44" s="666"/>
      <c r="AN44" s="666"/>
      <c r="AO44" s="666"/>
      <c r="AP44" s="667"/>
    </row>
    <row r="45" spans="1:45" ht="61" customHeight="1" x14ac:dyDescent="0.3">
      <c r="A45" s="550" t="s">
        <v>401</v>
      </c>
      <c r="B45" s="551"/>
      <c r="C45" s="551"/>
      <c r="D45" s="552"/>
      <c r="E45" s="502"/>
      <c r="F45" s="503"/>
      <c r="G45" s="503"/>
      <c r="H45" s="503"/>
      <c r="I45" s="503"/>
      <c r="J45" s="503"/>
      <c r="K45" s="503"/>
      <c r="L45" s="503"/>
      <c r="M45" s="503"/>
      <c r="N45" s="504"/>
      <c r="O45" s="628" t="s">
        <v>402</v>
      </c>
      <c r="P45" s="424"/>
      <c r="Q45" s="424"/>
      <c r="R45" s="424"/>
      <c r="S45" s="424"/>
      <c r="T45" s="424"/>
      <c r="U45" s="629"/>
      <c r="V45" s="523" t="s">
        <v>403</v>
      </c>
      <c r="W45" s="524"/>
      <c r="X45" s="524"/>
      <c r="Y45" s="524"/>
      <c r="Z45" s="524"/>
      <c r="AA45" s="524"/>
      <c r="AB45" s="525"/>
      <c r="AC45" s="628" t="s">
        <v>404</v>
      </c>
      <c r="AD45" s="424"/>
      <c r="AE45" s="424"/>
      <c r="AF45" s="424"/>
      <c r="AG45" s="424"/>
      <c r="AH45" s="424"/>
      <c r="AI45" s="629"/>
      <c r="AJ45" s="541" t="s">
        <v>405</v>
      </c>
      <c r="AK45" s="542"/>
      <c r="AL45" s="542"/>
      <c r="AM45" s="542"/>
      <c r="AN45" s="542"/>
      <c r="AO45" s="542"/>
      <c r="AP45" s="543"/>
    </row>
    <row r="46" spans="1:45" ht="45" customHeight="1" x14ac:dyDescent="0.3">
      <c r="A46" s="628" t="s">
        <v>406</v>
      </c>
      <c r="B46" s="424"/>
      <c r="C46" s="424"/>
      <c r="D46" s="629"/>
      <c r="E46" s="502"/>
      <c r="F46" s="503"/>
      <c r="G46" s="503"/>
      <c r="H46" s="503"/>
      <c r="I46" s="503"/>
      <c r="J46" s="503"/>
      <c r="K46" s="503"/>
      <c r="L46" s="503"/>
      <c r="M46" s="503"/>
      <c r="N46" s="504"/>
      <c r="O46" s="628" t="s">
        <v>407</v>
      </c>
      <c r="P46" s="424"/>
      <c r="Q46" s="424"/>
      <c r="R46" s="424"/>
      <c r="S46" s="424"/>
      <c r="T46" s="424"/>
      <c r="U46" s="629"/>
      <c r="V46" s="658" t="s">
        <v>351</v>
      </c>
      <c r="W46" s="659"/>
      <c r="X46" s="659"/>
      <c r="Y46" s="659"/>
      <c r="Z46" s="659"/>
      <c r="AA46" s="659"/>
      <c r="AB46" s="660"/>
      <c r="AC46" s="502" t="s">
        <v>408</v>
      </c>
      <c r="AD46" s="503"/>
      <c r="AE46" s="503"/>
      <c r="AF46" s="503"/>
      <c r="AG46" s="503"/>
      <c r="AH46" s="503"/>
      <c r="AI46" s="504"/>
      <c r="AJ46" s="628" t="s">
        <v>409</v>
      </c>
      <c r="AK46" s="424"/>
      <c r="AL46" s="424"/>
      <c r="AM46" s="424"/>
      <c r="AN46" s="424"/>
      <c r="AO46" s="424"/>
      <c r="AP46" s="629"/>
    </row>
    <row r="47" spans="1:45" ht="48" customHeight="1" x14ac:dyDescent="0.3">
      <c r="A47" s="628" t="s">
        <v>410</v>
      </c>
      <c r="B47" s="424"/>
      <c r="C47" s="424"/>
      <c r="D47" s="629"/>
      <c r="E47" s="502"/>
      <c r="F47" s="503"/>
      <c r="G47" s="503"/>
      <c r="H47" s="503"/>
      <c r="I47" s="503"/>
      <c r="J47" s="503"/>
      <c r="K47" s="503"/>
      <c r="L47" s="503"/>
      <c r="M47" s="503"/>
      <c r="N47" s="504"/>
      <c r="O47" s="523" t="s">
        <v>411</v>
      </c>
      <c r="P47" s="524"/>
      <c r="Q47" s="524"/>
      <c r="R47" s="524"/>
      <c r="S47" s="524"/>
      <c r="T47" s="524"/>
      <c r="U47" s="525"/>
      <c r="V47" s="649">
        <v>1</v>
      </c>
      <c r="W47" s="650"/>
      <c r="X47" s="650"/>
      <c r="Y47" s="650"/>
      <c r="Z47" s="650"/>
      <c r="AA47" s="650"/>
      <c r="AB47" s="651"/>
      <c r="AC47" s="652" t="s">
        <v>412</v>
      </c>
      <c r="AD47" s="653"/>
      <c r="AE47" s="653"/>
      <c r="AF47" s="653"/>
      <c r="AG47" s="653"/>
      <c r="AH47" s="653"/>
      <c r="AI47" s="654"/>
      <c r="AJ47" s="655" t="s">
        <v>203</v>
      </c>
      <c r="AK47" s="656"/>
      <c r="AL47" s="656"/>
      <c r="AM47" s="656"/>
      <c r="AN47" s="656"/>
      <c r="AO47" s="656"/>
      <c r="AP47" s="657"/>
    </row>
    <row r="48" spans="1:45" ht="42" customHeight="1" x14ac:dyDescent="0.3">
      <c r="A48" s="642" t="s">
        <v>413</v>
      </c>
      <c r="B48" s="643"/>
      <c r="C48" s="643"/>
      <c r="D48" s="644"/>
      <c r="E48" s="502"/>
      <c r="F48" s="503"/>
      <c r="G48" s="503"/>
      <c r="H48" s="503"/>
      <c r="I48" s="503"/>
      <c r="J48" s="503"/>
      <c r="K48" s="503"/>
      <c r="L48" s="503"/>
      <c r="M48" s="503"/>
      <c r="N48" s="504"/>
      <c r="O48" s="523" t="s">
        <v>414</v>
      </c>
      <c r="P48" s="524"/>
      <c r="Q48" s="524"/>
      <c r="R48" s="524"/>
      <c r="S48" s="524"/>
      <c r="T48" s="524"/>
      <c r="U48" s="525"/>
      <c r="V48" s="917">
        <v>1</v>
      </c>
      <c r="W48" s="918"/>
      <c r="X48" s="918"/>
      <c r="Y48" s="918"/>
      <c r="Z48" s="918"/>
      <c r="AA48" s="918"/>
      <c r="AB48" s="919"/>
      <c r="AC48" s="920" t="s">
        <v>415</v>
      </c>
      <c r="AD48" s="921"/>
      <c r="AE48" s="921"/>
      <c r="AF48" s="921"/>
      <c r="AG48" s="921"/>
      <c r="AH48" s="921"/>
      <c r="AI48" s="922"/>
      <c r="AJ48" s="923">
        <v>29</v>
      </c>
      <c r="AK48" s="924"/>
      <c r="AL48" s="924"/>
      <c r="AM48" s="924"/>
      <c r="AN48" s="924"/>
      <c r="AO48" s="924"/>
      <c r="AP48" s="925"/>
    </row>
    <row r="49" spans="1:44" ht="45" customHeight="1" x14ac:dyDescent="0.3">
      <c r="A49" s="680" t="s">
        <v>416</v>
      </c>
      <c r="B49" s="669"/>
      <c r="C49" s="669"/>
      <c r="D49" s="670"/>
      <c r="E49" s="502"/>
      <c r="F49" s="503"/>
      <c r="G49" s="503"/>
      <c r="H49" s="503"/>
      <c r="I49" s="503"/>
      <c r="J49" s="503"/>
      <c r="K49" s="503"/>
      <c r="L49" s="503"/>
      <c r="M49" s="503"/>
      <c r="N49" s="504"/>
      <c r="O49" s="625" t="s">
        <v>417</v>
      </c>
      <c r="P49" s="626"/>
      <c r="Q49" s="626"/>
      <c r="R49" s="626"/>
      <c r="S49" s="626"/>
      <c r="T49" s="626"/>
      <c r="U49" s="627"/>
      <c r="V49" s="917">
        <v>1</v>
      </c>
      <c r="W49" s="918"/>
      <c r="X49" s="918"/>
      <c r="Y49" s="918"/>
      <c r="Z49" s="918"/>
      <c r="AA49" s="918"/>
      <c r="AB49" s="919"/>
      <c r="AC49" s="633" t="s">
        <v>418</v>
      </c>
      <c r="AD49" s="444"/>
      <c r="AE49" s="444"/>
      <c r="AF49" s="444"/>
      <c r="AG49" s="444"/>
      <c r="AH49" s="444"/>
      <c r="AI49" s="634"/>
      <c r="AJ49" s="926">
        <v>117</v>
      </c>
      <c r="AK49" s="927"/>
      <c r="AL49" s="927"/>
      <c r="AM49" s="927"/>
      <c r="AN49" s="927"/>
      <c r="AO49" s="927"/>
      <c r="AP49" s="928"/>
    </row>
    <row r="50" spans="1:44" ht="50.15" customHeight="1" x14ac:dyDescent="0.3">
      <c r="A50" s="628" t="s">
        <v>419</v>
      </c>
      <c r="B50" s="424"/>
      <c r="C50" s="424"/>
      <c r="D50" s="629"/>
      <c r="E50" s="502"/>
      <c r="F50" s="503"/>
      <c r="G50" s="503"/>
      <c r="H50" s="503"/>
      <c r="I50" s="503"/>
      <c r="J50" s="503"/>
      <c r="K50" s="503"/>
      <c r="L50" s="503"/>
      <c r="M50" s="503"/>
      <c r="N50" s="504"/>
      <c r="O50" s="628" t="s">
        <v>420</v>
      </c>
      <c r="P50" s="424"/>
      <c r="Q50" s="424"/>
      <c r="R50" s="424"/>
      <c r="S50" s="424"/>
      <c r="T50" s="424"/>
      <c r="U50" s="629"/>
      <c r="V50" s="655" t="s">
        <v>421</v>
      </c>
      <c r="W50" s="656"/>
      <c r="X50" s="656"/>
      <c r="Y50" s="656"/>
      <c r="Z50" s="656"/>
      <c r="AA50" s="656"/>
      <c r="AB50" s="657"/>
      <c r="AC50" s="633" t="s">
        <v>422</v>
      </c>
      <c r="AD50" s="444"/>
      <c r="AE50" s="444"/>
      <c r="AF50" s="444"/>
      <c r="AG50" s="444"/>
      <c r="AH50" s="444"/>
      <c r="AI50" s="634"/>
      <c r="AJ50" s="628" t="s">
        <v>423</v>
      </c>
      <c r="AK50" s="424"/>
      <c r="AL50" s="424"/>
      <c r="AM50" s="424"/>
      <c r="AN50" s="424"/>
      <c r="AO50" s="424"/>
      <c r="AP50" s="629"/>
    </row>
    <row r="51" spans="1:44" ht="50.15" customHeight="1" x14ac:dyDescent="0.3">
      <c r="A51" s="628" t="s">
        <v>424</v>
      </c>
      <c r="B51" s="424"/>
      <c r="C51" s="424"/>
      <c r="D51" s="629"/>
      <c r="E51" s="502"/>
      <c r="F51" s="503"/>
      <c r="G51" s="503"/>
      <c r="H51" s="503"/>
      <c r="I51" s="503"/>
      <c r="J51" s="503"/>
      <c r="K51" s="503"/>
      <c r="L51" s="503"/>
      <c r="M51" s="503"/>
      <c r="N51" s="504"/>
      <c r="O51" s="633" t="s">
        <v>425</v>
      </c>
      <c r="P51" s="444"/>
      <c r="Q51" s="444"/>
      <c r="R51" s="444"/>
      <c r="S51" s="444"/>
      <c r="T51" s="444"/>
      <c r="U51" s="634"/>
      <c r="V51" s="649">
        <v>1</v>
      </c>
      <c r="W51" s="650"/>
      <c r="X51" s="650"/>
      <c r="Y51" s="650"/>
      <c r="Z51" s="650"/>
      <c r="AA51" s="650"/>
      <c r="AB51" s="651"/>
      <c r="AC51" s="929" t="s">
        <v>426</v>
      </c>
      <c r="AD51" s="930"/>
      <c r="AE51" s="930"/>
      <c r="AF51" s="930"/>
      <c r="AG51" s="930"/>
      <c r="AH51" s="930"/>
      <c r="AI51" s="931"/>
      <c r="AJ51" s="628" t="s">
        <v>427</v>
      </c>
      <c r="AK51" s="424"/>
      <c r="AL51" s="424"/>
      <c r="AM51" s="424"/>
      <c r="AN51" s="424"/>
      <c r="AO51" s="424"/>
      <c r="AP51" s="629"/>
    </row>
    <row r="52" spans="1:44" ht="45" customHeight="1" x14ac:dyDescent="0.3">
      <c r="A52" s="620" t="s">
        <v>428</v>
      </c>
      <c r="B52" s="621"/>
      <c r="C52" s="621"/>
      <c r="D52" s="622"/>
      <c r="E52" s="502"/>
      <c r="F52" s="503"/>
      <c r="G52" s="503"/>
      <c r="H52" s="503"/>
      <c r="I52" s="503"/>
      <c r="J52" s="503"/>
      <c r="K52" s="503"/>
      <c r="L52" s="503"/>
      <c r="M52" s="503"/>
      <c r="N52" s="504"/>
      <c r="O52" s="873" t="s">
        <v>429</v>
      </c>
      <c r="P52" s="874"/>
      <c r="Q52" s="874"/>
      <c r="R52" s="874"/>
      <c r="S52" s="874"/>
      <c r="T52" s="874"/>
      <c r="U52" s="875"/>
      <c r="V52" s="541" t="s">
        <v>430</v>
      </c>
      <c r="W52" s="542"/>
      <c r="X52" s="542"/>
      <c r="Y52" s="542"/>
      <c r="Z52" s="542"/>
      <c r="AA52" s="542"/>
      <c r="AB52" s="543"/>
      <c r="AC52" s="529" t="s">
        <v>431</v>
      </c>
      <c r="AD52" s="530"/>
      <c r="AE52" s="530"/>
      <c r="AF52" s="530"/>
      <c r="AG52" s="530"/>
      <c r="AH52" s="530"/>
      <c r="AI52" s="531"/>
      <c r="AJ52" s="655" t="s">
        <v>203</v>
      </c>
      <c r="AK52" s="656"/>
      <c r="AL52" s="656"/>
      <c r="AM52" s="656"/>
      <c r="AN52" s="656"/>
      <c r="AO52" s="656"/>
      <c r="AP52" s="657"/>
    </row>
    <row r="53" spans="1:44" ht="41.15" customHeight="1" x14ac:dyDescent="0.3">
      <c r="A53" s="645" t="s">
        <v>140</v>
      </c>
      <c r="B53" s="646"/>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6"/>
      <c r="AB53" s="646"/>
      <c r="AC53" s="646"/>
      <c r="AD53" s="646"/>
      <c r="AE53" s="646"/>
      <c r="AF53" s="646"/>
      <c r="AG53" s="646"/>
      <c r="AH53" s="646"/>
      <c r="AI53" s="646"/>
      <c r="AJ53" s="646"/>
      <c r="AK53" s="646"/>
      <c r="AL53" s="646"/>
      <c r="AM53" s="646"/>
      <c r="AN53" s="646"/>
      <c r="AO53" s="646"/>
      <c r="AP53" s="646"/>
      <c r="AQ53" s="646"/>
      <c r="AR53" s="647"/>
    </row>
    <row r="54" spans="1:44" ht="60" customHeight="1" x14ac:dyDescent="0.3">
      <c r="A54" s="520" t="s">
        <v>432</v>
      </c>
      <c r="B54" s="521"/>
      <c r="C54" s="521"/>
      <c r="D54" s="521"/>
      <c r="E54" s="521"/>
      <c r="F54" s="522"/>
      <c r="G54" s="502"/>
      <c r="H54" s="503"/>
      <c r="I54" s="503"/>
      <c r="J54" s="503"/>
      <c r="K54" s="503"/>
      <c r="L54" s="503"/>
      <c r="M54" s="503"/>
      <c r="N54" s="503"/>
      <c r="O54" s="504"/>
      <c r="P54" s="523" t="s">
        <v>433</v>
      </c>
      <c r="Q54" s="524"/>
      <c r="R54" s="524"/>
      <c r="S54" s="524"/>
      <c r="T54" s="524"/>
      <c r="U54" s="524"/>
      <c r="V54" s="524"/>
      <c r="W54" s="524"/>
      <c r="X54" s="524"/>
      <c r="Y54" s="525"/>
      <c r="Z54" s="628" t="s">
        <v>434</v>
      </c>
      <c r="AA54" s="424"/>
      <c r="AB54" s="424"/>
      <c r="AC54" s="424"/>
      <c r="AD54" s="424"/>
      <c r="AE54" s="424"/>
      <c r="AF54" s="424"/>
      <c r="AG54" s="424"/>
      <c r="AH54" s="629"/>
      <c r="AI54" s="640" t="s">
        <v>435</v>
      </c>
      <c r="AJ54" s="641"/>
      <c r="AK54" s="526" t="s">
        <v>239</v>
      </c>
      <c r="AL54" s="527"/>
      <c r="AM54" s="527"/>
      <c r="AN54" s="527"/>
      <c r="AO54" s="527"/>
      <c r="AP54" s="527"/>
      <c r="AQ54" s="527"/>
      <c r="AR54" s="528"/>
    </row>
    <row r="55" spans="1:44" ht="63" customHeight="1" x14ac:dyDescent="0.3">
      <c r="A55" s="642" t="s">
        <v>436</v>
      </c>
      <c r="B55" s="643"/>
      <c r="C55" s="643"/>
      <c r="D55" s="643"/>
      <c r="E55" s="643"/>
      <c r="F55" s="644"/>
      <c r="G55" s="502"/>
      <c r="H55" s="503"/>
      <c r="I55" s="503"/>
      <c r="J55" s="503"/>
      <c r="K55" s="503"/>
      <c r="L55" s="503"/>
      <c r="M55" s="503"/>
      <c r="N55" s="503"/>
      <c r="O55" s="504"/>
      <c r="P55" s="526" t="s">
        <v>437</v>
      </c>
      <c r="Q55" s="527"/>
      <c r="R55" s="527"/>
      <c r="S55" s="527"/>
      <c r="T55" s="527"/>
      <c r="U55" s="527"/>
      <c r="V55" s="527"/>
      <c r="W55" s="527"/>
      <c r="X55" s="527"/>
      <c r="Y55" s="528"/>
      <c r="Z55" s="628" t="s">
        <v>434</v>
      </c>
      <c r="AA55" s="424"/>
      <c r="AB55" s="424"/>
      <c r="AC55" s="424"/>
      <c r="AD55" s="424"/>
      <c r="AE55" s="424"/>
      <c r="AF55" s="424"/>
      <c r="AG55" s="424"/>
      <c r="AH55" s="629"/>
      <c r="AI55" s="640" t="s">
        <v>435</v>
      </c>
      <c r="AJ55" s="641"/>
      <c r="AK55" s="604" t="s">
        <v>438</v>
      </c>
      <c r="AL55" s="605"/>
      <c r="AM55" s="605"/>
      <c r="AN55" s="605"/>
      <c r="AO55" s="605"/>
      <c r="AP55" s="605"/>
      <c r="AQ55" s="605"/>
      <c r="AR55" s="606"/>
    </row>
    <row r="56" spans="1:44" ht="63" customHeight="1" x14ac:dyDescent="0.3">
      <c r="A56" s="628" t="s">
        <v>439</v>
      </c>
      <c r="B56" s="424"/>
      <c r="C56" s="424"/>
      <c r="D56" s="424"/>
      <c r="E56" s="424"/>
      <c r="F56" s="629"/>
      <c r="G56" s="502"/>
      <c r="H56" s="503"/>
      <c r="I56" s="503"/>
      <c r="J56" s="503"/>
      <c r="K56" s="503"/>
      <c r="L56" s="503"/>
      <c r="M56" s="503"/>
      <c r="N56" s="503"/>
      <c r="O56" s="504"/>
      <c r="P56" s="541" t="s">
        <v>440</v>
      </c>
      <c r="Q56" s="542"/>
      <c r="R56" s="542"/>
      <c r="S56" s="542"/>
      <c r="T56" s="542"/>
      <c r="U56" s="542"/>
      <c r="V56" s="542"/>
      <c r="W56" s="542"/>
      <c r="X56" s="542"/>
      <c r="Y56" s="543"/>
      <c r="Z56" s="637" t="s">
        <v>441</v>
      </c>
      <c r="AA56" s="638"/>
      <c r="AB56" s="638"/>
      <c r="AC56" s="638"/>
      <c r="AD56" s="638"/>
      <c r="AE56" s="638"/>
      <c r="AF56" s="638"/>
      <c r="AG56" s="638"/>
      <c r="AH56" s="639"/>
      <c r="AI56" s="640" t="s">
        <v>435</v>
      </c>
      <c r="AJ56" s="641"/>
      <c r="AK56" s="523" t="s">
        <v>442</v>
      </c>
      <c r="AL56" s="524"/>
      <c r="AM56" s="524"/>
      <c r="AN56" s="524"/>
      <c r="AO56" s="524"/>
      <c r="AP56" s="524"/>
      <c r="AQ56" s="524"/>
      <c r="AR56" s="525"/>
    </row>
    <row r="57" spans="1:44" ht="37" customHeight="1" x14ac:dyDescent="0.3">
      <c r="A57" s="630" t="s">
        <v>443</v>
      </c>
      <c r="B57" s="631"/>
      <c r="C57" s="631"/>
      <c r="D57" s="631"/>
      <c r="E57" s="631"/>
      <c r="F57" s="632"/>
      <c r="G57" s="490"/>
      <c r="H57" s="491"/>
      <c r="I57" s="491"/>
      <c r="J57" s="491"/>
      <c r="K57" s="491"/>
      <c r="L57" s="491"/>
      <c r="M57" s="491"/>
      <c r="N57" s="491"/>
      <c r="O57" s="492"/>
      <c r="P57" s="625" t="s">
        <v>444</v>
      </c>
      <c r="Q57" s="626"/>
      <c r="R57" s="626"/>
      <c r="S57" s="626"/>
      <c r="T57" s="626"/>
      <c r="U57" s="626"/>
      <c r="V57" s="626"/>
      <c r="W57" s="626"/>
      <c r="X57" s="626"/>
      <c r="Y57" s="627"/>
      <c r="Z57" s="610" t="s">
        <v>166</v>
      </c>
      <c r="AA57" s="611"/>
      <c r="AB57" s="611"/>
      <c r="AC57" s="611"/>
      <c r="AD57" s="611"/>
      <c r="AE57" s="611"/>
      <c r="AF57" s="611"/>
      <c r="AG57" s="611"/>
      <c r="AH57" s="612"/>
      <c r="AI57" s="633" t="s">
        <v>445</v>
      </c>
      <c r="AJ57" s="634"/>
      <c r="AK57" s="514" t="s">
        <v>163</v>
      </c>
      <c r="AL57" s="515"/>
      <c r="AM57" s="515"/>
      <c r="AN57" s="515"/>
      <c r="AO57" s="515"/>
      <c r="AP57" s="515"/>
      <c r="AQ57" s="515"/>
      <c r="AR57" s="516"/>
    </row>
    <row r="58" spans="1:44" ht="64" customHeight="1" x14ac:dyDescent="0.3">
      <c r="A58" s="550" t="s">
        <v>446</v>
      </c>
      <c r="B58" s="551"/>
      <c r="C58" s="551"/>
      <c r="D58" s="551"/>
      <c r="E58" s="551"/>
      <c r="F58" s="552"/>
      <c r="G58" s="502"/>
      <c r="H58" s="503"/>
      <c r="I58" s="503"/>
      <c r="J58" s="503"/>
      <c r="K58" s="503"/>
      <c r="L58" s="503"/>
      <c r="M58" s="503"/>
      <c r="N58" s="503"/>
      <c r="O58" s="504"/>
      <c r="P58" s="625" t="s">
        <v>444</v>
      </c>
      <c r="Q58" s="626"/>
      <c r="R58" s="626"/>
      <c r="S58" s="626"/>
      <c r="T58" s="626"/>
      <c r="U58" s="626"/>
      <c r="V58" s="626"/>
      <c r="W58" s="626"/>
      <c r="X58" s="626"/>
      <c r="Y58" s="627"/>
      <c r="Z58" s="628" t="s">
        <v>447</v>
      </c>
      <c r="AA58" s="424"/>
      <c r="AB58" s="424"/>
      <c r="AC58" s="424"/>
      <c r="AD58" s="424"/>
      <c r="AE58" s="424"/>
      <c r="AF58" s="424"/>
      <c r="AG58" s="424"/>
      <c r="AH58" s="629"/>
      <c r="AI58" s="628" t="s">
        <v>448</v>
      </c>
      <c r="AJ58" s="629"/>
      <c r="AK58" s="526" t="s">
        <v>449</v>
      </c>
      <c r="AL58" s="527"/>
      <c r="AM58" s="527"/>
      <c r="AN58" s="527"/>
      <c r="AO58" s="527"/>
      <c r="AP58" s="527"/>
      <c r="AQ58" s="527"/>
      <c r="AR58" s="528"/>
    </row>
    <row r="59" spans="1:44" ht="49" customHeight="1" x14ac:dyDescent="0.3">
      <c r="A59" s="620" t="s">
        <v>450</v>
      </c>
      <c r="B59" s="621"/>
      <c r="C59" s="621"/>
      <c r="D59" s="621"/>
      <c r="E59" s="621"/>
      <c r="F59" s="622"/>
      <c r="G59" s="502"/>
      <c r="H59" s="503"/>
      <c r="I59" s="503"/>
      <c r="J59" s="503"/>
      <c r="K59" s="503"/>
      <c r="L59" s="503"/>
      <c r="M59" s="503"/>
      <c r="N59" s="503"/>
      <c r="O59" s="504"/>
      <c r="P59" s="541" t="s">
        <v>444</v>
      </c>
      <c r="Q59" s="542"/>
      <c r="R59" s="542"/>
      <c r="S59" s="542"/>
      <c r="T59" s="542"/>
      <c r="U59" s="542"/>
      <c r="V59" s="542"/>
      <c r="W59" s="542"/>
      <c r="X59" s="542"/>
      <c r="Y59" s="543"/>
      <c r="Z59" s="615" t="s">
        <v>166</v>
      </c>
      <c r="AA59" s="616"/>
      <c r="AB59" s="616"/>
      <c r="AC59" s="616"/>
      <c r="AD59" s="616"/>
      <c r="AE59" s="616"/>
      <c r="AF59" s="616"/>
      <c r="AG59" s="616"/>
      <c r="AH59" s="617"/>
      <c r="AI59" s="623" t="s">
        <v>451</v>
      </c>
      <c r="AJ59" s="624"/>
      <c r="AK59" s="514" t="s">
        <v>163</v>
      </c>
      <c r="AL59" s="515"/>
      <c r="AM59" s="515"/>
      <c r="AN59" s="515"/>
      <c r="AO59" s="515"/>
      <c r="AP59" s="515"/>
      <c r="AQ59" s="515"/>
      <c r="AR59" s="516"/>
    </row>
    <row r="60" spans="1:44" ht="49" customHeight="1" x14ac:dyDescent="0.3">
      <c r="A60" s="532" t="s">
        <v>452</v>
      </c>
      <c r="B60" s="533"/>
      <c r="C60" s="533"/>
      <c r="D60" s="533"/>
      <c r="E60" s="533"/>
      <c r="F60" s="534"/>
      <c r="G60" s="502"/>
      <c r="H60" s="503"/>
      <c r="I60" s="503"/>
      <c r="J60" s="503"/>
      <c r="K60" s="503"/>
      <c r="L60" s="503"/>
      <c r="M60" s="503"/>
      <c r="N60" s="503"/>
      <c r="O60" s="504"/>
      <c r="P60" s="526" t="s">
        <v>453</v>
      </c>
      <c r="Q60" s="527"/>
      <c r="R60" s="527"/>
      <c r="S60" s="527"/>
      <c r="T60" s="527"/>
      <c r="U60" s="527"/>
      <c r="V60" s="527"/>
      <c r="W60" s="527"/>
      <c r="X60" s="527"/>
      <c r="Y60" s="528"/>
      <c r="Z60" s="615" t="s">
        <v>166</v>
      </c>
      <c r="AA60" s="616"/>
      <c r="AB60" s="616"/>
      <c r="AC60" s="616"/>
      <c r="AD60" s="616"/>
      <c r="AE60" s="616"/>
      <c r="AF60" s="616"/>
      <c r="AG60" s="616"/>
      <c r="AH60" s="617"/>
      <c r="AI60" s="618" t="s">
        <v>451</v>
      </c>
      <c r="AJ60" s="619"/>
      <c r="AK60" s="514" t="s">
        <v>163</v>
      </c>
      <c r="AL60" s="515"/>
      <c r="AM60" s="515"/>
      <c r="AN60" s="515"/>
      <c r="AO60" s="515"/>
      <c r="AP60" s="515"/>
      <c r="AQ60" s="515"/>
      <c r="AR60" s="516"/>
    </row>
    <row r="61" spans="1:44" ht="58.5" customHeight="1" x14ac:dyDescent="0.3">
      <c r="A61" s="607" t="s">
        <v>454</v>
      </c>
      <c r="B61" s="608"/>
      <c r="C61" s="608"/>
      <c r="D61" s="608"/>
      <c r="E61" s="608"/>
      <c r="F61" s="609"/>
      <c r="G61" s="502"/>
      <c r="H61" s="503"/>
      <c r="I61" s="503"/>
      <c r="J61" s="503"/>
      <c r="K61" s="503"/>
      <c r="L61" s="503"/>
      <c r="M61" s="503"/>
      <c r="N61" s="503"/>
      <c r="O61" s="504"/>
      <c r="P61" s="523" t="s">
        <v>455</v>
      </c>
      <c r="Q61" s="524"/>
      <c r="R61" s="524"/>
      <c r="S61" s="524"/>
      <c r="T61" s="524"/>
      <c r="U61" s="524"/>
      <c r="V61" s="524"/>
      <c r="W61" s="524"/>
      <c r="X61" s="524"/>
      <c r="Y61" s="525"/>
      <c r="Z61" s="610" t="s">
        <v>166</v>
      </c>
      <c r="AA61" s="611"/>
      <c r="AB61" s="611"/>
      <c r="AC61" s="611"/>
      <c r="AD61" s="611"/>
      <c r="AE61" s="611"/>
      <c r="AF61" s="611"/>
      <c r="AG61" s="611"/>
      <c r="AH61" s="612"/>
      <c r="AI61" s="613" t="s">
        <v>456</v>
      </c>
      <c r="AJ61" s="614"/>
      <c r="AK61" s="514" t="s">
        <v>163</v>
      </c>
      <c r="AL61" s="515"/>
      <c r="AM61" s="515"/>
      <c r="AN61" s="515"/>
      <c r="AO61" s="515"/>
      <c r="AP61" s="515"/>
      <c r="AQ61" s="515"/>
      <c r="AR61" s="516"/>
    </row>
    <row r="62" spans="1:44" ht="21" customHeight="1" x14ac:dyDescent="0.3">
      <c r="A62" s="553" t="s">
        <v>244</v>
      </c>
      <c r="B62" s="554"/>
      <c r="C62" s="554"/>
      <c r="D62" s="554"/>
      <c r="E62" s="554"/>
      <c r="F62" s="554"/>
      <c r="G62" s="554"/>
      <c r="H62" s="554"/>
      <c r="I62" s="554"/>
      <c r="J62" s="554"/>
      <c r="K62" s="554"/>
      <c r="L62" s="554"/>
      <c r="M62" s="554"/>
      <c r="N62" s="554"/>
      <c r="O62" s="554"/>
      <c r="P62" s="554"/>
      <c r="Q62" s="554"/>
      <c r="R62" s="554"/>
      <c r="S62" s="554"/>
      <c r="T62" s="554"/>
      <c r="U62" s="554"/>
      <c r="V62" s="554"/>
      <c r="W62" s="554"/>
      <c r="X62" s="554"/>
      <c r="Y62" s="554"/>
      <c r="Z62" s="554"/>
      <c r="AA62" s="554"/>
      <c r="AB62" s="554"/>
      <c r="AC62" s="554"/>
      <c r="AD62" s="554"/>
      <c r="AE62" s="554"/>
      <c r="AF62" s="554"/>
      <c r="AG62" s="554"/>
      <c r="AH62" s="554"/>
      <c r="AI62" s="554"/>
      <c r="AJ62" s="554"/>
      <c r="AK62" s="554"/>
      <c r="AL62" s="554"/>
      <c r="AM62" s="554"/>
      <c r="AN62" s="554"/>
      <c r="AO62" s="554"/>
      <c r="AP62" s="554"/>
      <c r="AQ62" s="554"/>
      <c r="AR62" s="555"/>
    </row>
    <row r="63" spans="1:44" ht="8.15" customHeight="1" x14ac:dyDescent="0.3">
      <c r="A63" s="556" t="s">
        <v>457</v>
      </c>
      <c r="B63" s="557"/>
      <c r="C63" s="557"/>
      <c r="D63" s="557"/>
      <c r="E63" s="558"/>
      <c r="F63" s="544"/>
      <c r="G63" s="545"/>
      <c r="H63" s="545"/>
      <c r="I63" s="545"/>
      <c r="J63" s="545"/>
      <c r="K63" s="545"/>
      <c r="L63" s="545"/>
      <c r="M63" s="545"/>
      <c r="N63" s="545"/>
      <c r="O63" s="546"/>
      <c r="P63" s="565" t="s">
        <v>246</v>
      </c>
      <c r="Q63" s="566"/>
      <c r="R63" s="566"/>
      <c r="S63" s="566"/>
      <c r="T63" s="566"/>
      <c r="U63" s="566"/>
      <c r="V63" s="567"/>
      <c r="W63" s="574">
        <v>2</v>
      </c>
      <c r="X63" s="575"/>
      <c r="Y63" s="575"/>
      <c r="Z63" s="575"/>
      <c r="AA63" s="575"/>
      <c r="AB63" s="575"/>
      <c r="AC63" s="576"/>
      <c r="AD63" s="583" t="s">
        <v>247</v>
      </c>
      <c r="AE63" s="441"/>
      <c r="AF63" s="441"/>
      <c r="AG63" s="441"/>
      <c r="AH63" s="441"/>
      <c r="AI63" s="584"/>
      <c r="AJ63" s="590" t="s">
        <v>248</v>
      </c>
      <c r="AK63" s="591"/>
      <c r="AL63" s="591"/>
      <c r="AM63" s="591"/>
      <c r="AN63" s="591"/>
      <c r="AO63" s="591"/>
      <c r="AP63" s="591"/>
      <c r="AQ63" s="591"/>
      <c r="AR63" s="592"/>
    </row>
    <row r="64" spans="1:44" ht="32.15" customHeight="1" x14ac:dyDescent="0.3">
      <c r="A64" s="559"/>
      <c r="B64" s="560"/>
      <c r="C64" s="560"/>
      <c r="D64" s="560"/>
      <c r="E64" s="561"/>
      <c r="F64" s="599"/>
      <c r="G64" s="600"/>
      <c r="H64" s="600"/>
      <c r="I64" s="600"/>
      <c r="J64" s="600"/>
      <c r="K64" s="600"/>
      <c r="L64" s="600"/>
      <c r="M64" s="600"/>
      <c r="N64" s="601"/>
      <c r="O64" s="602"/>
      <c r="P64" s="568"/>
      <c r="Q64" s="569"/>
      <c r="R64" s="569"/>
      <c r="S64" s="569"/>
      <c r="T64" s="569"/>
      <c r="U64" s="569"/>
      <c r="V64" s="570"/>
      <c r="W64" s="577"/>
      <c r="X64" s="578"/>
      <c r="Y64" s="578"/>
      <c r="Z64" s="578"/>
      <c r="AA64" s="578"/>
      <c r="AB64" s="578"/>
      <c r="AC64" s="579"/>
      <c r="AD64" s="585"/>
      <c r="AE64" s="437"/>
      <c r="AF64" s="437"/>
      <c r="AG64" s="437"/>
      <c r="AH64" s="437"/>
      <c r="AI64" s="586"/>
      <c r="AJ64" s="593"/>
      <c r="AK64" s="594"/>
      <c r="AL64" s="594"/>
      <c r="AM64" s="594"/>
      <c r="AN64" s="594"/>
      <c r="AO64" s="594"/>
      <c r="AP64" s="594"/>
      <c r="AQ64" s="594"/>
      <c r="AR64" s="595"/>
    </row>
    <row r="65" spans="1:44" ht="21" customHeight="1" x14ac:dyDescent="0.3">
      <c r="A65" s="559"/>
      <c r="B65" s="560"/>
      <c r="C65" s="560"/>
      <c r="D65" s="560"/>
      <c r="E65" s="561"/>
      <c r="F65" s="547"/>
      <c r="G65" s="548"/>
      <c r="H65" s="549"/>
      <c r="I65" s="490"/>
      <c r="J65" s="491"/>
      <c r="K65" s="491"/>
      <c r="L65" s="491"/>
      <c r="M65" s="492"/>
      <c r="N65" s="7"/>
      <c r="O65" s="602"/>
      <c r="P65" s="568"/>
      <c r="Q65" s="569"/>
      <c r="R65" s="569"/>
      <c r="S65" s="569"/>
      <c r="T65" s="569"/>
      <c r="U65" s="569"/>
      <c r="V65" s="570"/>
      <c r="W65" s="577"/>
      <c r="X65" s="578"/>
      <c r="Y65" s="578"/>
      <c r="Z65" s="578"/>
      <c r="AA65" s="578"/>
      <c r="AB65" s="578"/>
      <c r="AC65" s="579"/>
      <c r="AD65" s="585"/>
      <c r="AE65" s="437"/>
      <c r="AF65" s="437"/>
      <c r="AG65" s="437"/>
      <c r="AH65" s="437"/>
      <c r="AI65" s="586"/>
      <c r="AJ65" s="593"/>
      <c r="AK65" s="594"/>
      <c r="AL65" s="594"/>
      <c r="AM65" s="594"/>
      <c r="AN65" s="594"/>
      <c r="AO65" s="594"/>
      <c r="AP65" s="594"/>
      <c r="AQ65" s="594"/>
      <c r="AR65" s="595"/>
    </row>
    <row r="66" spans="1:44" ht="13" customHeight="1" x14ac:dyDescent="0.3">
      <c r="A66" s="559"/>
      <c r="B66" s="560"/>
      <c r="C66" s="560"/>
      <c r="D66" s="560"/>
      <c r="E66" s="561"/>
      <c r="F66" s="544"/>
      <c r="G66" s="545"/>
      <c r="H66" s="546"/>
      <c r="I66" s="1"/>
      <c r="J66" s="475"/>
      <c r="K66" s="476"/>
      <c r="L66" s="476"/>
      <c r="M66" s="477"/>
      <c r="N66" s="3"/>
      <c r="O66" s="602"/>
      <c r="P66" s="568"/>
      <c r="Q66" s="569"/>
      <c r="R66" s="569"/>
      <c r="S66" s="569"/>
      <c r="T66" s="569"/>
      <c r="U66" s="569"/>
      <c r="V66" s="570"/>
      <c r="W66" s="577"/>
      <c r="X66" s="578"/>
      <c r="Y66" s="578"/>
      <c r="Z66" s="578"/>
      <c r="AA66" s="578"/>
      <c r="AB66" s="578"/>
      <c r="AC66" s="579"/>
      <c r="AD66" s="585"/>
      <c r="AE66" s="437"/>
      <c r="AF66" s="437"/>
      <c r="AG66" s="437"/>
      <c r="AH66" s="437"/>
      <c r="AI66" s="586"/>
      <c r="AJ66" s="593"/>
      <c r="AK66" s="594"/>
      <c r="AL66" s="594"/>
      <c r="AM66" s="594"/>
      <c r="AN66" s="594"/>
      <c r="AO66" s="594"/>
      <c r="AP66" s="594"/>
      <c r="AQ66" s="594"/>
      <c r="AR66" s="595"/>
    </row>
    <row r="67" spans="1:44" ht="27" customHeight="1" x14ac:dyDescent="0.3">
      <c r="A67" s="562"/>
      <c r="B67" s="563"/>
      <c r="C67" s="563"/>
      <c r="D67" s="563"/>
      <c r="E67" s="564"/>
      <c r="F67" s="547"/>
      <c r="G67" s="548"/>
      <c r="H67" s="548"/>
      <c r="I67" s="549"/>
      <c r="J67" s="547"/>
      <c r="K67" s="548"/>
      <c r="L67" s="548"/>
      <c r="M67" s="548"/>
      <c r="N67" s="549"/>
      <c r="O67" s="603"/>
      <c r="P67" s="571"/>
      <c r="Q67" s="572"/>
      <c r="R67" s="572"/>
      <c r="S67" s="572"/>
      <c r="T67" s="572"/>
      <c r="U67" s="572"/>
      <c r="V67" s="573"/>
      <c r="W67" s="580"/>
      <c r="X67" s="581"/>
      <c r="Y67" s="581"/>
      <c r="Z67" s="581"/>
      <c r="AA67" s="581"/>
      <c r="AB67" s="581"/>
      <c r="AC67" s="582"/>
      <c r="AD67" s="587"/>
      <c r="AE67" s="588"/>
      <c r="AF67" s="588"/>
      <c r="AG67" s="588"/>
      <c r="AH67" s="588"/>
      <c r="AI67" s="589"/>
      <c r="AJ67" s="596"/>
      <c r="AK67" s="597"/>
      <c r="AL67" s="597"/>
      <c r="AM67" s="597"/>
      <c r="AN67" s="597"/>
      <c r="AO67" s="597"/>
      <c r="AP67" s="597"/>
      <c r="AQ67" s="597"/>
      <c r="AR67" s="598"/>
    </row>
    <row r="68" spans="1:44" ht="63" customHeight="1" x14ac:dyDescent="0.3">
      <c r="A68" s="550" t="s">
        <v>249</v>
      </c>
      <c r="B68" s="551"/>
      <c r="C68" s="551"/>
      <c r="D68" s="551"/>
      <c r="E68" s="552"/>
      <c r="F68" s="502"/>
      <c r="G68" s="503"/>
      <c r="H68" s="503"/>
      <c r="I68" s="503"/>
      <c r="J68" s="503"/>
      <c r="K68" s="503"/>
      <c r="L68" s="503"/>
      <c r="M68" s="503"/>
      <c r="N68" s="503"/>
      <c r="O68" s="504"/>
      <c r="P68" s="523" t="s">
        <v>250</v>
      </c>
      <c r="Q68" s="524"/>
      <c r="R68" s="524"/>
      <c r="S68" s="524"/>
      <c r="T68" s="524"/>
      <c r="U68" s="524"/>
      <c r="V68" s="525"/>
      <c r="W68" s="523" t="s">
        <v>251</v>
      </c>
      <c r="X68" s="524"/>
      <c r="Y68" s="524"/>
      <c r="Z68" s="524"/>
      <c r="AA68" s="524"/>
      <c r="AB68" s="524"/>
      <c r="AC68" s="525"/>
      <c r="AD68" s="529" t="s">
        <v>252</v>
      </c>
      <c r="AE68" s="530"/>
      <c r="AF68" s="530"/>
      <c r="AG68" s="530"/>
      <c r="AH68" s="530"/>
      <c r="AI68" s="531"/>
      <c r="AJ68" s="604" t="s">
        <v>253</v>
      </c>
      <c r="AK68" s="605"/>
      <c r="AL68" s="605"/>
      <c r="AM68" s="605"/>
      <c r="AN68" s="605"/>
      <c r="AO68" s="605"/>
      <c r="AP68" s="605"/>
      <c r="AQ68" s="605"/>
      <c r="AR68" s="606"/>
    </row>
    <row r="69" spans="1:44" ht="53.15" customHeight="1" x14ac:dyDescent="0.3">
      <c r="A69" s="532" t="s">
        <v>254</v>
      </c>
      <c r="B69" s="533"/>
      <c r="C69" s="533"/>
      <c r="D69" s="533"/>
      <c r="E69" s="534"/>
      <c r="F69" s="502"/>
      <c r="G69" s="503"/>
      <c r="H69" s="503"/>
      <c r="I69" s="503"/>
      <c r="J69" s="503"/>
      <c r="K69" s="503"/>
      <c r="L69" s="503"/>
      <c r="M69" s="503"/>
      <c r="N69" s="503"/>
      <c r="O69" s="504"/>
      <c r="P69" s="523" t="s">
        <v>255</v>
      </c>
      <c r="Q69" s="524"/>
      <c r="R69" s="524"/>
      <c r="S69" s="524"/>
      <c r="T69" s="524"/>
      <c r="U69" s="524"/>
      <c r="V69" s="525"/>
      <c r="W69" s="535" t="s">
        <v>256</v>
      </c>
      <c r="X69" s="536"/>
      <c r="Y69" s="536"/>
      <c r="Z69" s="536"/>
      <c r="AA69" s="536"/>
      <c r="AB69" s="536"/>
      <c r="AC69" s="537"/>
      <c r="AD69" s="523" t="s">
        <v>257</v>
      </c>
      <c r="AE69" s="524"/>
      <c r="AF69" s="524"/>
      <c r="AG69" s="524"/>
      <c r="AH69" s="524"/>
      <c r="AI69" s="525"/>
      <c r="AJ69" s="523" t="s">
        <v>203</v>
      </c>
      <c r="AK69" s="524"/>
      <c r="AL69" s="524"/>
      <c r="AM69" s="524"/>
      <c r="AN69" s="524"/>
      <c r="AO69" s="524"/>
      <c r="AP69" s="524"/>
      <c r="AQ69" s="524"/>
      <c r="AR69" s="525"/>
    </row>
    <row r="70" spans="1:44" ht="46" customHeight="1" x14ac:dyDescent="0.3">
      <c r="A70" s="932" t="s">
        <v>458</v>
      </c>
      <c r="B70" s="933"/>
      <c r="C70" s="933"/>
      <c r="D70" s="933"/>
      <c r="E70" s="934"/>
      <c r="F70" s="502"/>
      <c r="G70" s="503"/>
      <c r="H70" s="503"/>
      <c r="I70" s="503"/>
      <c r="J70" s="503"/>
      <c r="K70" s="503"/>
      <c r="L70" s="503"/>
      <c r="M70" s="503"/>
      <c r="N70" s="503"/>
      <c r="O70" s="504"/>
      <c r="P70" s="505" t="s">
        <v>459</v>
      </c>
      <c r="Q70" s="506"/>
      <c r="R70" s="506"/>
      <c r="S70" s="506"/>
      <c r="T70" s="506"/>
      <c r="U70" s="506"/>
      <c r="V70" s="507"/>
      <c r="W70" s="662" t="s">
        <v>460</v>
      </c>
      <c r="X70" s="663"/>
      <c r="Y70" s="663"/>
      <c r="Z70" s="663"/>
      <c r="AA70" s="663"/>
      <c r="AB70" s="663"/>
      <c r="AC70" s="664"/>
      <c r="AD70" s="633" t="s">
        <v>461</v>
      </c>
      <c r="AE70" s="444"/>
      <c r="AF70" s="444"/>
      <c r="AG70" s="444"/>
      <c r="AH70" s="444"/>
      <c r="AI70" s="634"/>
      <c r="AJ70" s="529" t="s">
        <v>203</v>
      </c>
      <c r="AK70" s="530"/>
      <c r="AL70" s="530"/>
      <c r="AM70" s="530"/>
      <c r="AN70" s="530"/>
      <c r="AO70" s="530"/>
      <c r="AP70" s="530"/>
      <c r="AQ70" s="530"/>
      <c r="AR70" s="531"/>
    </row>
    <row r="71" spans="1:44" ht="55" customHeight="1" x14ac:dyDescent="0.3">
      <c r="A71" s="538" t="s">
        <v>258</v>
      </c>
      <c r="B71" s="539"/>
      <c r="C71" s="539"/>
      <c r="D71" s="539"/>
      <c r="E71" s="540"/>
      <c r="F71" s="502"/>
      <c r="G71" s="503"/>
      <c r="H71" s="503"/>
      <c r="I71" s="503"/>
      <c r="J71" s="503"/>
      <c r="K71" s="503"/>
      <c r="L71" s="503"/>
      <c r="M71" s="503"/>
      <c r="N71" s="503"/>
      <c r="O71" s="504"/>
      <c r="P71" s="493" t="s">
        <v>259</v>
      </c>
      <c r="Q71" s="494"/>
      <c r="R71" s="494"/>
      <c r="S71" s="494"/>
      <c r="T71" s="494"/>
      <c r="U71" s="494"/>
      <c r="V71" s="495"/>
      <c r="W71" s="541" t="s">
        <v>260</v>
      </c>
      <c r="X71" s="542"/>
      <c r="Y71" s="542"/>
      <c r="Z71" s="542"/>
      <c r="AA71" s="542"/>
      <c r="AB71" s="542"/>
      <c r="AC71" s="543"/>
      <c r="AD71" s="511" t="s">
        <v>261</v>
      </c>
      <c r="AE71" s="512"/>
      <c r="AF71" s="512"/>
      <c r="AG71" s="512"/>
      <c r="AH71" s="512"/>
      <c r="AI71" s="513"/>
      <c r="AJ71" s="529" t="s">
        <v>203</v>
      </c>
      <c r="AK71" s="530"/>
      <c r="AL71" s="530"/>
      <c r="AM71" s="530"/>
      <c r="AN71" s="530"/>
      <c r="AO71" s="530"/>
      <c r="AP71" s="530"/>
      <c r="AQ71" s="530"/>
      <c r="AR71" s="531"/>
    </row>
    <row r="72" spans="1:44" ht="66" customHeight="1" x14ac:dyDescent="0.3">
      <c r="A72" s="520" t="s">
        <v>262</v>
      </c>
      <c r="B72" s="521"/>
      <c r="C72" s="521"/>
      <c r="D72" s="521"/>
      <c r="E72" s="522"/>
      <c r="F72" s="502"/>
      <c r="G72" s="503"/>
      <c r="H72" s="503"/>
      <c r="I72" s="503"/>
      <c r="J72" s="503"/>
      <c r="K72" s="503"/>
      <c r="L72" s="503"/>
      <c r="M72" s="503"/>
      <c r="N72" s="503"/>
      <c r="O72" s="504"/>
      <c r="P72" s="523" t="s">
        <v>263</v>
      </c>
      <c r="Q72" s="524"/>
      <c r="R72" s="524"/>
      <c r="S72" s="524"/>
      <c r="T72" s="524"/>
      <c r="U72" s="524"/>
      <c r="V72" s="525"/>
      <c r="W72" s="526" t="s">
        <v>264</v>
      </c>
      <c r="X72" s="527"/>
      <c r="Y72" s="527"/>
      <c r="Z72" s="527"/>
      <c r="AA72" s="527"/>
      <c r="AB72" s="527"/>
      <c r="AC72" s="528"/>
      <c r="AD72" s="529" t="s">
        <v>265</v>
      </c>
      <c r="AE72" s="530"/>
      <c r="AF72" s="530"/>
      <c r="AG72" s="530"/>
      <c r="AH72" s="530"/>
      <c r="AI72" s="531"/>
      <c r="AJ72" s="529" t="s">
        <v>203</v>
      </c>
      <c r="AK72" s="530"/>
      <c r="AL72" s="530"/>
      <c r="AM72" s="530"/>
      <c r="AN72" s="530"/>
      <c r="AO72" s="530"/>
      <c r="AP72" s="530"/>
      <c r="AQ72" s="530"/>
      <c r="AR72" s="531"/>
    </row>
    <row r="73" spans="1:44" ht="41.15" customHeight="1" x14ac:dyDescent="0.3">
      <c r="A73" s="517" t="s">
        <v>266</v>
      </c>
      <c r="B73" s="518"/>
      <c r="C73" s="518"/>
      <c r="D73" s="518"/>
      <c r="E73" s="519"/>
      <c r="F73" s="502"/>
      <c r="G73" s="503"/>
      <c r="H73" s="503"/>
      <c r="I73" s="503"/>
      <c r="J73" s="503"/>
      <c r="K73" s="503"/>
      <c r="L73" s="503"/>
      <c r="M73" s="503"/>
      <c r="N73" s="503"/>
      <c r="O73" s="504"/>
      <c r="P73" s="514" t="s">
        <v>267</v>
      </c>
      <c r="Q73" s="515"/>
      <c r="R73" s="515"/>
      <c r="S73" s="515"/>
      <c r="T73" s="515"/>
      <c r="U73" s="515"/>
      <c r="V73" s="516"/>
      <c r="W73" s="493" t="s">
        <v>268</v>
      </c>
      <c r="X73" s="494"/>
      <c r="Y73" s="494"/>
      <c r="Z73" s="494"/>
      <c r="AA73" s="494"/>
      <c r="AB73" s="494"/>
      <c r="AC73" s="495"/>
      <c r="AD73" s="511" t="s">
        <v>269</v>
      </c>
      <c r="AE73" s="512"/>
      <c r="AF73" s="512"/>
      <c r="AG73" s="512"/>
      <c r="AH73" s="512"/>
      <c r="AI73" s="513"/>
      <c r="AJ73" s="514" t="s">
        <v>163</v>
      </c>
      <c r="AK73" s="515"/>
      <c r="AL73" s="515"/>
      <c r="AM73" s="515"/>
      <c r="AN73" s="515"/>
      <c r="AO73" s="515"/>
      <c r="AP73" s="515"/>
      <c r="AQ73" s="515"/>
      <c r="AR73" s="516"/>
    </row>
    <row r="74" spans="1:44" ht="40" customHeight="1" x14ac:dyDescent="0.3">
      <c r="A74" s="499" t="s">
        <v>270</v>
      </c>
      <c r="B74" s="500"/>
      <c r="C74" s="500"/>
      <c r="D74" s="500"/>
      <c r="E74" s="501"/>
      <c r="F74" s="502"/>
      <c r="G74" s="503"/>
      <c r="H74" s="503"/>
      <c r="I74" s="503"/>
      <c r="J74" s="503"/>
      <c r="K74" s="503"/>
      <c r="L74" s="503"/>
      <c r="M74" s="503"/>
      <c r="N74" s="503"/>
      <c r="O74" s="504"/>
      <c r="P74" s="505" t="s">
        <v>271</v>
      </c>
      <c r="Q74" s="506"/>
      <c r="R74" s="506"/>
      <c r="S74" s="506"/>
      <c r="T74" s="506"/>
      <c r="U74" s="506"/>
      <c r="V74" s="507"/>
      <c r="W74" s="508" t="s">
        <v>272</v>
      </c>
      <c r="X74" s="509"/>
      <c r="Y74" s="509"/>
      <c r="Z74" s="509"/>
      <c r="AA74" s="509"/>
      <c r="AB74" s="509"/>
      <c r="AC74" s="510"/>
      <c r="AD74" s="511" t="s">
        <v>261</v>
      </c>
      <c r="AE74" s="512"/>
      <c r="AF74" s="512"/>
      <c r="AG74" s="512"/>
      <c r="AH74" s="512"/>
      <c r="AI74" s="513"/>
      <c r="AJ74" s="514" t="s">
        <v>163</v>
      </c>
      <c r="AK74" s="515"/>
      <c r="AL74" s="515"/>
      <c r="AM74" s="515"/>
      <c r="AN74" s="515"/>
      <c r="AO74" s="515"/>
      <c r="AP74" s="515"/>
      <c r="AQ74" s="515"/>
      <c r="AR74" s="516"/>
    </row>
    <row r="75" spans="1:44" ht="26.9" customHeight="1" x14ac:dyDescent="0.3">
      <c r="A75" s="487" t="s">
        <v>462</v>
      </c>
      <c r="B75" s="488"/>
      <c r="C75" s="488"/>
      <c r="D75" s="488"/>
      <c r="E75" s="489"/>
      <c r="F75" s="490"/>
      <c r="G75" s="491"/>
      <c r="H75" s="491"/>
      <c r="I75" s="491"/>
      <c r="J75" s="491"/>
      <c r="K75" s="491"/>
      <c r="L75" s="491"/>
      <c r="M75" s="491"/>
      <c r="N75" s="491"/>
      <c r="O75" s="492"/>
      <c r="P75" s="493" t="s">
        <v>274</v>
      </c>
      <c r="Q75" s="494"/>
      <c r="R75" s="494"/>
      <c r="S75" s="494"/>
      <c r="T75" s="494"/>
      <c r="U75" s="494"/>
      <c r="V75" s="495"/>
      <c r="W75" s="496" t="s">
        <v>275</v>
      </c>
      <c r="X75" s="497"/>
      <c r="Y75" s="497"/>
      <c r="Z75" s="497"/>
      <c r="AA75" s="497"/>
      <c r="AB75" s="497"/>
      <c r="AC75" s="498"/>
      <c r="AD75" s="493" t="s">
        <v>276</v>
      </c>
      <c r="AE75" s="494"/>
      <c r="AF75" s="494"/>
      <c r="AG75" s="494"/>
      <c r="AH75" s="494"/>
      <c r="AI75" s="495"/>
      <c r="AJ75" s="490"/>
      <c r="AK75" s="491"/>
      <c r="AL75" s="491"/>
      <c r="AM75" s="491"/>
      <c r="AN75" s="491"/>
      <c r="AO75" s="491"/>
      <c r="AP75" s="491"/>
      <c r="AQ75" s="491"/>
      <c r="AR75" s="492"/>
    </row>
    <row r="76" spans="1:44" ht="136" customHeight="1" x14ac:dyDescent="0.3">
      <c r="A76" s="478" t="s">
        <v>277</v>
      </c>
      <c r="B76" s="479"/>
      <c r="C76" s="479"/>
      <c r="D76" s="479"/>
      <c r="E76" s="479"/>
      <c r="F76" s="479"/>
      <c r="G76" s="479"/>
      <c r="H76" s="479"/>
      <c r="I76" s="479"/>
      <c r="J76" s="479"/>
      <c r="K76" s="479"/>
      <c r="L76" s="479"/>
      <c r="M76" s="479"/>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479"/>
      <c r="AK76" s="479"/>
      <c r="AL76" s="479"/>
      <c r="AM76" s="479"/>
      <c r="AN76" s="480"/>
    </row>
    <row r="77" spans="1:44" ht="16.5" customHeight="1" x14ac:dyDescent="0.3">
      <c r="A77" s="484" t="s">
        <v>278</v>
      </c>
      <c r="B77" s="485"/>
      <c r="C77" s="485"/>
      <c r="D77" s="485"/>
      <c r="E77" s="485"/>
      <c r="F77" s="485"/>
      <c r="G77" s="485"/>
      <c r="H77" s="485"/>
      <c r="I77" s="485"/>
      <c r="J77" s="485"/>
      <c r="K77" s="485"/>
      <c r="L77" s="485"/>
      <c r="M77" s="485"/>
      <c r="N77" s="485"/>
      <c r="O77" s="485"/>
      <c r="P77" s="485"/>
      <c r="Q77" s="485"/>
      <c r="R77" s="485"/>
      <c r="S77" s="485"/>
      <c r="T77" s="486"/>
      <c r="U77" s="484" t="s">
        <v>279</v>
      </c>
      <c r="V77" s="485"/>
      <c r="W77" s="485"/>
      <c r="X77" s="485"/>
      <c r="Y77" s="485"/>
      <c r="Z77" s="486"/>
      <c r="AA77" s="484" t="s">
        <v>280</v>
      </c>
      <c r="AB77" s="485"/>
      <c r="AC77" s="485"/>
      <c r="AD77" s="485"/>
      <c r="AE77" s="485"/>
      <c r="AF77" s="486"/>
      <c r="AG77" s="484" t="s">
        <v>281</v>
      </c>
      <c r="AH77" s="485"/>
      <c r="AI77" s="485"/>
      <c r="AJ77" s="485"/>
      <c r="AK77" s="485"/>
      <c r="AL77" s="485"/>
      <c r="AM77" s="485"/>
      <c r="AN77" s="486"/>
    </row>
    <row r="78" spans="1:44" ht="16.5" customHeight="1" x14ac:dyDescent="0.3">
      <c r="A78" s="481" t="s">
        <v>282</v>
      </c>
      <c r="B78" s="482"/>
      <c r="C78" s="482"/>
      <c r="D78" s="482"/>
      <c r="E78" s="482"/>
      <c r="F78" s="482"/>
      <c r="G78" s="482"/>
      <c r="H78" s="482"/>
      <c r="I78" s="482"/>
      <c r="J78" s="482"/>
      <c r="K78" s="482"/>
      <c r="L78" s="482"/>
      <c r="M78" s="482"/>
      <c r="N78" s="482"/>
      <c r="O78" s="482"/>
      <c r="P78" s="482"/>
      <c r="Q78" s="482"/>
      <c r="R78" s="482"/>
      <c r="S78" s="482"/>
      <c r="T78" s="483"/>
      <c r="U78" s="451" t="s">
        <v>283</v>
      </c>
      <c r="V78" s="452"/>
      <c r="W78" s="452"/>
      <c r="X78" s="452"/>
      <c r="Y78" s="452"/>
      <c r="Z78" s="453"/>
      <c r="AA78" s="451" t="s">
        <v>284</v>
      </c>
      <c r="AB78" s="452"/>
      <c r="AC78" s="452"/>
      <c r="AD78" s="452"/>
      <c r="AE78" s="452"/>
      <c r="AF78" s="453"/>
      <c r="AG78" s="475"/>
      <c r="AH78" s="476"/>
      <c r="AI78" s="476"/>
      <c r="AJ78" s="476"/>
      <c r="AK78" s="476"/>
      <c r="AL78" s="476"/>
      <c r="AM78" s="476"/>
      <c r="AN78" s="477"/>
    </row>
    <row r="79" spans="1:44" ht="16.5" customHeight="1" x14ac:dyDescent="0.3">
      <c r="A79" s="481" t="s">
        <v>463</v>
      </c>
      <c r="B79" s="482"/>
      <c r="C79" s="482"/>
      <c r="D79" s="482"/>
      <c r="E79" s="482"/>
      <c r="F79" s="482"/>
      <c r="G79" s="482"/>
      <c r="H79" s="482"/>
      <c r="I79" s="482"/>
      <c r="J79" s="482"/>
      <c r="K79" s="482"/>
      <c r="L79" s="482"/>
      <c r="M79" s="482"/>
      <c r="N79" s="482"/>
      <c r="O79" s="482"/>
      <c r="P79" s="482"/>
      <c r="Q79" s="482"/>
      <c r="R79" s="482"/>
      <c r="S79" s="482"/>
      <c r="T79" s="483"/>
      <c r="U79" s="451" t="s">
        <v>464</v>
      </c>
      <c r="V79" s="452"/>
      <c r="W79" s="452"/>
      <c r="X79" s="452"/>
      <c r="Y79" s="452"/>
      <c r="Z79" s="453"/>
      <c r="AA79" s="451" t="s">
        <v>284</v>
      </c>
      <c r="AB79" s="452"/>
      <c r="AC79" s="452"/>
      <c r="AD79" s="452"/>
      <c r="AE79" s="452"/>
      <c r="AF79" s="453"/>
      <c r="AG79" s="475"/>
      <c r="AH79" s="476"/>
      <c r="AI79" s="476"/>
      <c r="AJ79" s="476"/>
      <c r="AK79" s="476"/>
      <c r="AL79" s="476"/>
      <c r="AM79" s="476"/>
      <c r="AN79" s="477"/>
    </row>
    <row r="80" spans="1:44" ht="16.5" customHeight="1" x14ac:dyDescent="0.3">
      <c r="A80" s="481" t="s">
        <v>285</v>
      </c>
      <c r="B80" s="482"/>
      <c r="C80" s="482"/>
      <c r="D80" s="482"/>
      <c r="E80" s="482"/>
      <c r="F80" s="482"/>
      <c r="G80" s="482"/>
      <c r="H80" s="482"/>
      <c r="I80" s="482"/>
      <c r="J80" s="482"/>
      <c r="K80" s="482"/>
      <c r="L80" s="482"/>
      <c r="M80" s="482"/>
      <c r="N80" s="482"/>
      <c r="O80" s="482"/>
      <c r="P80" s="482"/>
      <c r="Q80" s="482"/>
      <c r="R80" s="482"/>
      <c r="S80" s="482"/>
      <c r="T80" s="483"/>
      <c r="U80" s="451" t="s">
        <v>286</v>
      </c>
      <c r="V80" s="452"/>
      <c r="W80" s="452"/>
      <c r="X80" s="452"/>
      <c r="Y80" s="452"/>
      <c r="Z80" s="453"/>
      <c r="AA80" s="451" t="s">
        <v>284</v>
      </c>
      <c r="AB80" s="452"/>
      <c r="AC80" s="452"/>
      <c r="AD80" s="452"/>
      <c r="AE80" s="452"/>
      <c r="AF80" s="453"/>
      <c r="AG80" s="475"/>
      <c r="AH80" s="476"/>
      <c r="AI80" s="476"/>
      <c r="AJ80" s="476"/>
      <c r="AK80" s="476"/>
      <c r="AL80" s="476"/>
      <c r="AM80" s="476"/>
      <c r="AN80" s="477"/>
    </row>
    <row r="81" spans="1:41" ht="16.5" customHeight="1" x14ac:dyDescent="0.3">
      <c r="A81" s="451" t="s">
        <v>287</v>
      </c>
      <c r="B81" s="452"/>
      <c r="C81" s="452"/>
      <c r="D81" s="452"/>
      <c r="E81" s="452"/>
      <c r="F81" s="452"/>
      <c r="G81" s="452"/>
      <c r="H81" s="452"/>
      <c r="I81" s="452"/>
      <c r="J81" s="452"/>
      <c r="K81" s="452"/>
      <c r="L81" s="452"/>
      <c r="M81" s="452"/>
      <c r="N81" s="452"/>
      <c r="O81" s="452"/>
      <c r="P81" s="452"/>
      <c r="Q81" s="452"/>
      <c r="R81" s="452"/>
      <c r="S81" s="452"/>
      <c r="T81" s="453"/>
      <c r="U81" s="451" t="s">
        <v>288</v>
      </c>
      <c r="V81" s="452"/>
      <c r="W81" s="452"/>
      <c r="X81" s="452"/>
      <c r="Y81" s="452"/>
      <c r="Z81" s="453"/>
      <c r="AA81" s="451" t="s">
        <v>284</v>
      </c>
      <c r="AB81" s="452"/>
      <c r="AC81" s="452"/>
      <c r="AD81" s="452"/>
      <c r="AE81" s="452"/>
      <c r="AF81" s="453"/>
      <c r="AG81" s="475"/>
      <c r="AH81" s="476"/>
      <c r="AI81" s="476"/>
      <c r="AJ81" s="476"/>
      <c r="AK81" s="476"/>
      <c r="AL81" s="476"/>
      <c r="AM81" s="476"/>
      <c r="AN81" s="477"/>
    </row>
    <row r="82" spans="1:41" ht="34.5" customHeight="1" x14ac:dyDescent="0.3">
      <c r="A82" s="459" t="s">
        <v>289</v>
      </c>
      <c r="B82" s="460"/>
      <c r="C82" s="460"/>
      <c r="D82" s="460"/>
      <c r="E82" s="460"/>
      <c r="F82" s="460"/>
      <c r="G82" s="460"/>
      <c r="H82" s="460"/>
      <c r="I82" s="460"/>
      <c r="J82" s="460"/>
      <c r="K82" s="460"/>
      <c r="L82" s="460"/>
      <c r="M82" s="460"/>
      <c r="N82" s="460"/>
      <c r="O82" s="460"/>
      <c r="P82" s="460"/>
      <c r="Q82" s="460"/>
      <c r="R82" s="460"/>
      <c r="S82" s="460"/>
      <c r="T82" s="461"/>
      <c r="U82" s="459" t="s">
        <v>290</v>
      </c>
      <c r="V82" s="460"/>
      <c r="W82" s="460"/>
      <c r="X82" s="460"/>
      <c r="Y82" s="460"/>
      <c r="Z82" s="461"/>
      <c r="AA82" s="459" t="s">
        <v>291</v>
      </c>
      <c r="AB82" s="460"/>
      <c r="AC82" s="460"/>
      <c r="AD82" s="460"/>
      <c r="AE82" s="460"/>
      <c r="AF82" s="461"/>
      <c r="AG82" s="451" t="s">
        <v>292</v>
      </c>
      <c r="AH82" s="452"/>
      <c r="AI82" s="452"/>
      <c r="AJ82" s="452"/>
      <c r="AK82" s="452"/>
      <c r="AL82" s="452"/>
      <c r="AM82" s="452"/>
      <c r="AN82" s="453"/>
    </row>
    <row r="83" spans="1:41" ht="33.75" customHeight="1" x14ac:dyDescent="0.3">
      <c r="A83" s="459" t="s">
        <v>293</v>
      </c>
      <c r="B83" s="460"/>
      <c r="C83" s="460"/>
      <c r="D83" s="460"/>
      <c r="E83" s="460"/>
      <c r="F83" s="460"/>
      <c r="G83" s="460"/>
      <c r="H83" s="460"/>
      <c r="I83" s="460"/>
      <c r="J83" s="460"/>
      <c r="K83" s="460"/>
      <c r="L83" s="460"/>
      <c r="M83" s="460"/>
      <c r="N83" s="460"/>
      <c r="O83" s="460"/>
      <c r="P83" s="460"/>
      <c r="Q83" s="460"/>
      <c r="R83" s="460"/>
      <c r="S83" s="460"/>
      <c r="T83" s="461"/>
      <c r="U83" s="459" t="s">
        <v>294</v>
      </c>
      <c r="V83" s="460"/>
      <c r="W83" s="460"/>
      <c r="X83" s="460"/>
      <c r="Y83" s="460"/>
      <c r="Z83" s="461"/>
      <c r="AA83" s="459" t="s">
        <v>295</v>
      </c>
      <c r="AB83" s="460"/>
      <c r="AC83" s="460"/>
      <c r="AD83" s="460"/>
      <c r="AE83" s="460"/>
      <c r="AF83" s="461"/>
      <c r="AG83" s="451" t="s">
        <v>292</v>
      </c>
      <c r="AH83" s="452"/>
      <c r="AI83" s="452"/>
      <c r="AJ83" s="452"/>
      <c r="AK83" s="452"/>
      <c r="AL83" s="452"/>
      <c r="AM83" s="452"/>
      <c r="AN83" s="453"/>
    </row>
    <row r="84" spans="1:41" ht="16.5" customHeight="1" x14ac:dyDescent="0.3">
      <c r="A84" s="451" t="s">
        <v>296</v>
      </c>
      <c r="B84" s="452"/>
      <c r="C84" s="452"/>
      <c r="D84" s="452"/>
      <c r="E84" s="452"/>
      <c r="F84" s="452"/>
      <c r="G84" s="452"/>
      <c r="H84" s="452"/>
      <c r="I84" s="452"/>
      <c r="J84" s="452"/>
      <c r="K84" s="452"/>
      <c r="L84" s="452"/>
      <c r="M84" s="452"/>
      <c r="N84" s="452"/>
      <c r="O84" s="452"/>
      <c r="P84" s="452"/>
      <c r="Q84" s="452"/>
      <c r="R84" s="452"/>
      <c r="S84" s="452"/>
      <c r="T84" s="453"/>
      <c r="U84" s="451" t="s">
        <v>297</v>
      </c>
      <c r="V84" s="452"/>
      <c r="W84" s="452"/>
      <c r="X84" s="452"/>
      <c r="Y84" s="452"/>
      <c r="Z84" s="453"/>
      <c r="AA84" s="475"/>
      <c r="AB84" s="476"/>
      <c r="AC84" s="476"/>
      <c r="AD84" s="476"/>
      <c r="AE84" s="476"/>
      <c r="AF84" s="477"/>
      <c r="AG84" s="475"/>
      <c r="AH84" s="476"/>
      <c r="AI84" s="476"/>
      <c r="AJ84" s="476"/>
      <c r="AK84" s="476"/>
      <c r="AL84" s="476"/>
      <c r="AM84" s="476"/>
      <c r="AN84" s="477"/>
    </row>
    <row r="85" spans="1:41" ht="16.5" customHeight="1" x14ac:dyDescent="0.3">
      <c r="A85" s="451" t="s">
        <v>298</v>
      </c>
      <c r="B85" s="452"/>
      <c r="C85" s="452"/>
      <c r="D85" s="452"/>
      <c r="E85" s="452"/>
      <c r="F85" s="452"/>
      <c r="G85" s="452"/>
      <c r="H85" s="452"/>
      <c r="I85" s="452"/>
      <c r="J85" s="452"/>
      <c r="K85" s="452"/>
      <c r="L85" s="452"/>
      <c r="M85" s="452"/>
      <c r="N85" s="452"/>
      <c r="O85" s="452"/>
      <c r="P85" s="452"/>
      <c r="Q85" s="452"/>
      <c r="R85" s="452"/>
      <c r="S85" s="452"/>
      <c r="T85" s="453"/>
      <c r="U85" s="451" t="s">
        <v>299</v>
      </c>
      <c r="V85" s="452"/>
      <c r="W85" s="452"/>
      <c r="X85" s="452"/>
      <c r="Y85" s="452"/>
      <c r="Z85" s="453"/>
      <c r="AA85" s="475"/>
      <c r="AB85" s="476"/>
      <c r="AC85" s="476"/>
      <c r="AD85" s="476"/>
      <c r="AE85" s="476"/>
      <c r="AF85" s="477"/>
      <c r="AG85" s="475"/>
      <c r="AH85" s="476"/>
      <c r="AI85" s="476"/>
      <c r="AJ85" s="476"/>
      <c r="AK85" s="476"/>
      <c r="AL85" s="476"/>
      <c r="AM85" s="476"/>
      <c r="AN85" s="477"/>
    </row>
    <row r="86" spans="1:41" ht="16.5" customHeight="1" x14ac:dyDescent="0.3">
      <c r="A86" s="451" t="s">
        <v>300</v>
      </c>
      <c r="B86" s="452"/>
      <c r="C86" s="452"/>
      <c r="D86" s="452"/>
      <c r="E86" s="452"/>
      <c r="F86" s="452"/>
      <c r="G86" s="452"/>
      <c r="H86" s="452"/>
      <c r="I86" s="452"/>
      <c r="J86" s="452"/>
      <c r="K86" s="452"/>
      <c r="L86" s="452"/>
      <c r="M86" s="452"/>
      <c r="N86" s="452"/>
      <c r="O86" s="452"/>
      <c r="P86" s="452"/>
      <c r="Q86" s="452"/>
      <c r="R86" s="452"/>
      <c r="S86" s="452"/>
      <c r="T86" s="453"/>
      <c r="U86" s="451" t="s">
        <v>301</v>
      </c>
      <c r="V86" s="452"/>
      <c r="W86" s="452"/>
      <c r="X86" s="452"/>
      <c r="Y86" s="452"/>
      <c r="Z86" s="453"/>
      <c r="AA86" s="475"/>
      <c r="AB86" s="476"/>
      <c r="AC86" s="476"/>
      <c r="AD86" s="476"/>
      <c r="AE86" s="476"/>
      <c r="AF86" s="477"/>
      <c r="AG86" s="475"/>
      <c r="AH86" s="476"/>
      <c r="AI86" s="476"/>
      <c r="AJ86" s="476"/>
      <c r="AK86" s="476"/>
      <c r="AL86" s="476"/>
      <c r="AM86" s="476"/>
      <c r="AN86" s="477"/>
    </row>
    <row r="87" spans="1:41" ht="16.5" customHeight="1" x14ac:dyDescent="0.3">
      <c r="A87" s="451" t="s">
        <v>302</v>
      </c>
      <c r="B87" s="452"/>
      <c r="C87" s="452"/>
      <c r="D87" s="452"/>
      <c r="E87" s="452"/>
      <c r="F87" s="452"/>
      <c r="G87" s="452"/>
      <c r="H87" s="452"/>
      <c r="I87" s="452"/>
      <c r="J87" s="452"/>
      <c r="K87" s="452"/>
      <c r="L87" s="452"/>
      <c r="M87" s="452"/>
      <c r="N87" s="452"/>
      <c r="O87" s="452"/>
      <c r="P87" s="452"/>
      <c r="Q87" s="452"/>
      <c r="R87" s="452"/>
      <c r="S87" s="452"/>
      <c r="T87" s="453"/>
      <c r="U87" s="451" t="s">
        <v>303</v>
      </c>
      <c r="V87" s="452"/>
      <c r="W87" s="452"/>
      <c r="X87" s="452"/>
      <c r="Y87" s="452"/>
      <c r="Z87" s="453"/>
      <c r="AA87" s="475"/>
      <c r="AB87" s="476"/>
      <c r="AC87" s="476"/>
      <c r="AD87" s="476"/>
      <c r="AE87" s="476"/>
      <c r="AF87" s="477"/>
      <c r="AG87" s="475"/>
      <c r="AH87" s="476"/>
      <c r="AI87" s="476"/>
      <c r="AJ87" s="476"/>
      <c r="AK87" s="476"/>
      <c r="AL87" s="476"/>
      <c r="AM87" s="476"/>
      <c r="AN87" s="477"/>
    </row>
    <row r="88" spans="1:41" ht="16.5" customHeight="1" x14ac:dyDescent="0.3">
      <c r="A88" s="451" t="s">
        <v>304</v>
      </c>
      <c r="B88" s="452"/>
      <c r="C88" s="452"/>
      <c r="D88" s="452"/>
      <c r="E88" s="452"/>
      <c r="F88" s="452"/>
      <c r="G88" s="452"/>
      <c r="H88" s="452"/>
      <c r="I88" s="452"/>
      <c r="J88" s="452"/>
      <c r="K88" s="452"/>
      <c r="L88" s="452"/>
      <c r="M88" s="452"/>
      <c r="N88" s="452"/>
      <c r="O88" s="452"/>
      <c r="P88" s="452"/>
      <c r="Q88" s="452"/>
      <c r="R88" s="452"/>
      <c r="S88" s="452"/>
      <c r="T88" s="453"/>
      <c r="U88" s="451" t="s">
        <v>305</v>
      </c>
      <c r="V88" s="452"/>
      <c r="W88" s="452"/>
      <c r="X88" s="452"/>
      <c r="Y88" s="452"/>
      <c r="Z88" s="453"/>
      <c r="AA88" s="475"/>
      <c r="AB88" s="476"/>
      <c r="AC88" s="476"/>
      <c r="AD88" s="476"/>
      <c r="AE88" s="476"/>
      <c r="AF88" s="477"/>
      <c r="AG88" s="475"/>
      <c r="AH88" s="476"/>
      <c r="AI88" s="476"/>
      <c r="AJ88" s="476"/>
      <c r="AK88" s="476"/>
      <c r="AL88" s="476"/>
      <c r="AM88" s="476"/>
      <c r="AN88" s="477"/>
    </row>
    <row r="89" spans="1:41" ht="16.5" customHeight="1" x14ac:dyDescent="0.3">
      <c r="A89" s="451" t="s">
        <v>306</v>
      </c>
      <c r="B89" s="452"/>
      <c r="C89" s="452"/>
      <c r="D89" s="452"/>
      <c r="E89" s="452"/>
      <c r="F89" s="452"/>
      <c r="G89" s="452"/>
      <c r="H89" s="452"/>
      <c r="I89" s="452"/>
      <c r="J89" s="452"/>
      <c r="K89" s="452"/>
      <c r="L89" s="452"/>
      <c r="M89" s="452"/>
      <c r="N89" s="452"/>
      <c r="O89" s="452"/>
      <c r="P89" s="452"/>
      <c r="Q89" s="452"/>
      <c r="R89" s="452"/>
      <c r="S89" s="452"/>
      <c r="T89" s="453"/>
      <c r="U89" s="451" t="s">
        <v>307</v>
      </c>
      <c r="V89" s="452"/>
      <c r="W89" s="452"/>
      <c r="X89" s="452"/>
      <c r="Y89" s="452"/>
      <c r="Z89" s="453"/>
      <c r="AA89" s="475"/>
      <c r="AB89" s="476"/>
      <c r="AC89" s="476"/>
      <c r="AD89" s="476"/>
      <c r="AE89" s="476"/>
      <c r="AF89" s="477"/>
      <c r="AG89" s="475"/>
      <c r="AH89" s="476"/>
      <c r="AI89" s="476"/>
      <c r="AJ89" s="476"/>
      <c r="AK89" s="476"/>
      <c r="AL89" s="476"/>
      <c r="AM89" s="476"/>
      <c r="AN89" s="477"/>
    </row>
    <row r="90" spans="1:41" ht="16.5" customHeight="1" x14ac:dyDescent="0.3">
      <c r="A90" s="451" t="s">
        <v>308</v>
      </c>
      <c r="B90" s="452"/>
      <c r="C90" s="452"/>
      <c r="D90" s="452"/>
      <c r="E90" s="452"/>
      <c r="F90" s="452"/>
      <c r="G90" s="452"/>
      <c r="H90" s="452"/>
      <c r="I90" s="452"/>
      <c r="J90" s="452"/>
      <c r="K90" s="452"/>
      <c r="L90" s="452"/>
      <c r="M90" s="452"/>
      <c r="N90" s="452"/>
      <c r="O90" s="452"/>
      <c r="P90" s="452"/>
      <c r="Q90" s="452"/>
      <c r="R90" s="452"/>
      <c r="S90" s="452"/>
      <c r="T90" s="453"/>
      <c r="U90" s="451" t="s">
        <v>309</v>
      </c>
      <c r="V90" s="452"/>
      <c r="W90" s="452"/>
      <c r="X90" s="452"/>
      <c r="Y90" s="452"/>
      <c r="Z90" s="453"/>
      <c r="AA90" s="475"/>
      <c r="AB90" s="476"/>
      <c r="AC90" s="476"/>
      <c r="AD90" s="476"/>
      <c r="AE90" s="476"/>
      <c r="AF90" s="477"/>
      <c r="AG90" s="475"/>
      <c r="AH90" s="476"/>
      <c r="AI90" s="476"/>
      <c r="AJ90" s="476"/>
      <c r="AK90" s="476"/>
      <c r="AL90" s="476"/>
      <c r="AM90" s="476"/>
      <c r="AN90" s="477"/>
    </row>
    <row r="91" spans="1:41" ht="16.5" customHeight="1" x14ac:dyDescent="0.3">
      <c r="A91" s="451" t="s">
        <v>310</v>
      </c>
      <c r="B91" s="452"/>
      <c r="C91" s="452"/>
      <c r="D91" s="452"/>
      <c r="E91" s="452"/>
      <c r="F91" s="452"/>
      <c r="G91" s="452"/>
      <c r="H91" s="452"/>
      <c r="I91" s="452"/>
      <c r="J91" s="452"/>
      <c r="K91" s="452"/>
      <c r="L91" s="452"/>
      <c r="M91" s="452"/>
      <c r="N91" s="452"/>
      <c r="O91" s="452"/>
      <c r="P91" s="452"/>
      <c r="Q91" s="452"/>
      <c r="R91" s="452"/>
      <c r="S91" s="452"/>
      <c r="T91" s="453"/>
      <c r="U91" s="451" t="s">
        <v>311</v>
      </c>
      <c r="V91" s="452"/>
      <c r="W91" s="452"/>
      <c r="X91" s="452"/>
      <c r="Y91" s="452"/>
      <c r="Z91" s="453"/>
      <c r="AA91" s="475"/>
      <c r="AB91" s="476"/>
      <c r="AC91" s="476"/>
      <c r="AD91" s="476"/>
      <c r="AE91" s="476"/>
      <c r="AF91" s="477"/>
      <c r="AG91" s="475"/>
      <c r="AH91" s="476"/>
      <c r="AI91" s="476"/>
      <c r="AJ91" s="476"/>
      <c r="AK91" s="476"/>
      <c r="AL91" s="476"/>
      <c r="AM91" s="476"/>
      <c r="AN91" s="477"/>
    </row>
    <row r="92" spans="1:41" ht="128.5" customHeight="1" x14ac:dyDescent="0.3">
      <c r="A92" s="478" t="s">
        <v>312</v>
      </c>
      <c r="B92" s="479"/>
      <c r="C92" s="479"/>
      <c r="D92" s="479"/>
      <c r="E92" s="479"/>
      <c r="F92" s="479"/>
      <c r="G92" s="479"/>
      <c r="H92" s="479"/>
      <c r="I92" s="479"/>
      <c r="J92" s="479"/>
      <c r="K92" s="479"/>
      <c r="L92" s="479"/>
      <c r="M92" s="479"/>
      <c r="N92" s="479"/>
      <c r="O92" s="479"/>
      <c r="P92" s="479"/>
      <c r="Q92" s="479"/>
      <c r="R92" s="479"/>
      <c r="S92" s="479"/>
      <c r="T92" s="479"/>
      <c r="U92" s="479"/>
      <c r="V92" s="479"/>
      <c r="W92" s="479"/>
      <c r="X92" s="479"/>
      <c r="Y92" s="479"/>
      <c r="Z92" s="479"/>
      <c r="AA92" s="479"/>
      <c r="AB92" s="479"/>
      <c r="AC92" s="479"/>
      <c r="AD92" s="479"/>
      <c r="AE92" s="479"/>
      <c r="AF92" s="479"/>
      <c r="AG92" s="479"/>
      <c r="AH92" s="479"/>
      <c r="AI92" s="479"/>
      <c r="AJ92" s="479"/>
      <c r="AK92" s="479"/>
      <c r="AL92" s="479"/>
      <c r="AM92" s="480"/>
      <c r="AN92" s="462"/>
      <c r="AO92" s="462"/>
    </row>
    <row r="93" spans="1:41" ht="24" customHeight="1" x14ac:dyDescent="0.3">
      <c r="A93" s="466" t="s">
        <v>278</v>
      </c>
      <c r="B93" s="467"/>
      <c r="C93" s="467"/>
      <c r="D93" s="467"/>
      <c r="E93" s="467"/>
      <c r="F93" s="467"/>
      <c r="G93" s="467"/>
      <c r="H93" s="467"/>
      <c r="I93" s="467"/>
      <c r="J93" s="467"/>
      <c r="K93" s="467"/>
      <c r="L93" s="468"/>
      <c r="M93" s="469" t="s">
        <v>279</v>
      </c>
      <c r="N93" s="470"/>
      <c r="O93" s="470"/>
      <c r="P93" s="470"/>
      <c r="Q93" s="470"/>
      <c r="R93" s="470"/>
      <c r="S93" s="471"/>
      <c r="T93" s="469" t="s">
        <v>313</v>
      </c>
      <c r="U93" s="471"/>
      <c r="V93" s="466" t="s">
        <v>281</v>
      </c>
      <c r="W93" s="467"/>
      <c r="X93" s="467"/>
      <c r="Y93" s="467"/>
      <c r="Z93" s="467"/>
      <c r="AA93" s="467"/>
      <c r="AB93" s="467"/>
      <c r="AC93" s="467"/>
      <c r="AD93" s="467"/>
      <c r="AE93" s="467"/>
      <c r="AF93" s="467"/>
      <c r="AG93" s="467"/>
      <c r="AH93" s="467"/>
      <c r="AI93" s="467"/>
      <c r="AJ93" s="467"/>
      <c r="AK93" s="467"/>
      <c r="AL93" s="468"/>
      <c r="AM93" s="8"/>
      <c r="AN93" s="445"/>
      <c r="AO93" s="445"/>
    </row>
    <row r="94" spans="1:41" ht="65.25" customHeight="1" x14ac:dyDescent="0.35">
      <c r="A94" s="451" t="s">
        <v>314</v>
      </c>
      <c r="B94" s="452"/>
      <c r="C94" s="452"/>
      <c r="D94" s="452"/>
      <c r="E94" s="452"/>
      <c r="F94" s="452"/>
      <c r="G94" s="452"/>
      <c r="H94" s="452"/>
      <c r="I94" s="452"/>
      <c r="J94" s="452"/>
      <c r="K94" s="452"/>
      <c r="L94" s="453"/>
      <c r="M94" s="472" t="s">
        <v>315</v>
      </c>
      <c r="N94" s="473"/>
      <c r="O94" s="473"/>
      <c r="P94" s="473"/>
      <c r="Q94" s="473"/>
      <c r="R94" s="473"/>
      <c r="S94" s="474"/>
      <c r="T94" s="472" t="s">
        <v>316</v>
      </c>
      <c r="U94" s="474"/>
      <c r="V94" s="472" t="s">
        <v>317</v>
      </c>
      <c r="W94" s="473"/>
      <c r="X94" s="473"/>
      <c r="Y94" s="473"/>
      <c r="Z94" s="473"/>
      <c r="AA94" s="473"/>
      <c r="AB94" s="473"/>
      <c r="AC94" s="473"/>
      <c r="AD94" s="473"/>
      <c r="AE94" s="473"/>
      <c r="AF94" s="473"/>
      <c r="AG94" s="473"/>
      <c r="AH94" s="473"/>
      <c r="AI94" s="473"/>
      <c r="AJ94" s="473"/>
      <c r="AK94" s="473"/>
      <c r="AL94" s="473"/>
      <c r="AM94" s="474"/>
      <c r="AN94" s="462"/>
      <c r="AO94" s="462"/>
    </row>
    <row r="95" spans="1:41" ht="51" customHeight="1" x14ac:dyDescent="0.3">
      <c r="A95" s="451" t="s">
        <v>318</v>
      </c>
      <c r="B95" s="452"/>
      <c r="C95" s="452"/>
      <c r="D95" s="452"/>
      <c r="E95" s="452"/>
      <c r="F95" s="452"/>
      <c r="G95" s="452"/>
      <c r="H95" s="452"/>
      <c r="I95" s="452"/>
      <c r="J95" s="452"/>
      <c r="K95" s="452"/>
      <c r="L95" s="453"/>
      <c r="M95" s="454">
        <v>6350167</v>
      </c>
      <c r="N95" s="455"/>
      <c r="O95" s="455"/>
      <c r="P95" s="455"/>
      <c r="Q95" s="455"/>
      <c r="R95" s="455"/>
      <c r="S95" s="456"/>
      <c r="T95" s="457" t="s">
        <v>319</v>
      </c>
      <c r="U95" s="458"/>
      <c r="V95" s="459" t="s">
        <v>317</v>
      </c>
      <c r="W95" s="460"/>
      <c r="X95" s="460"/>
      <c r="Y95" s="460"/>
      <c r="Z95" s="460"/>
      <c r="AA95" s="460"/>
      <c r="AB95" s="460"/>
      <c r="AC95" s="460"/>
      <c r="AD95" s="460"/>
      <c r="AE95" s="460"/>
      <c r="AF95" s="460"/>
      <c r="AG95" s="460"/>
      <c r="AH95" s="460"/>
      <c r="AI95" s="460"/>
      <c r="AJ95" s="460"/>
      <c r="AK95" s="460"/>
      <c r="AL95" s="460"/>
      <c r="AM95" s="461"/>
      <c r="AN95" s="462"/>
      <c r="AO95" s="462"/>
    </row>
    <row r="96" spans="1:41" ht="51.65" customHeight="1" x14ac:dyDescent="0.3">
      <c r="A96" s="451" t="s">
        <v>320</v>
      </c>
      <c r="B96" s="452"/>
      <c r="C96" s="452"/>
      <c r="D96" s="452"/>
      <c r="E96" s="452"/>
      <c r="F96" s="452"/>
      <c r="G96" s="452"/>
      <c r="H96" s="452"/>
      <c r="I96" s="452"/>
      <c r="J96" s="452"/>
      <c r="K96" s="452"/>
      <c r="L96" s="453"/>
      <c r="M96" s="463">
        <v>5243175</v>
      </c>
      <c r="N96" s="464"/>
      <c r="O96" s="464"/>
      <c r="P96" s="464"/>
      <c r="Q96" s="464"/>
      <c r="R96" s="464"/>
      <c r="S96" s="465"/>
      <c r="T96" s="459" t="s">
        <v>316</v>
      </c>
      <c r="U96" s="461"/>
      <c r="V96" s="459" t="s">
        <v>321</v>
      </c>
      <c r="W96" s="460"/>
      <c r="X96" s="460"/>
      <c r="Y96" s="460"/>
      <c r="Z96" s="460"/>
      <c r="AA96" s="460"/>
      <c r="AB96" s="460"/>
      <c r="AC96" s="460"/>
      <c r="AD96" s="460"/>
      <c r="AE96" s="460"/>
      <c r="AF96" s="460"/>
      <c r="AG96" s="460"/>
      <c r="AH96" s="460"/>
      <c r="AI96" s="460"/>
      <c r="AJ96" s="460"/>
      <c r="AK96" s="460"/>
      <c r="AL96" s="460"/>
      <c r="AM96" s="461"/>
      <c r="AN96" s="462"/>
      <c r="AO96" s="462"/>
    </row>
    <row r="97" spans="1:41" ht="23.9" customHeight="1" x14ac:dyDescent="0.3">
      <c r="A97" s="450" t="s">
        <v>322</v>
      </c>
      <c r="B97" s="450"/>
      <c r="C97" s="450"/>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row>
    <row r="98" spans="1:41" ht="25.5" customHeight="1" x14ac:dyDescent="0.3">
      <c r="A98" s="437" t="s">
        <v>323</v>
      </c>
      <c r="B98" s="437"/>
      <c r="C98" s="437"/>
      <c r="D98" s="437"/>
      <c r="E98" s="437"/>
      <c r="F98" s="437"/>
      <c r="G98" s="437"/>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37"/>
      <c r="AM98" s="437"/>
      <c r="AN98" s="437"/>
      <c r="AO98" s="437"/>
    </row>
  </sheetData>
  <mergeCells count="423">
    <mergeCell ref="A97:AO97"/>
    <mergeCell ref="A98:AO98"/>
    <mergeCell ref="A95:L95"/>
    <mergeCell ref="M95:S95"/>
    <mergeCell ref="T95:U95"/>
    <mergeCell ref="V95:AM95"/>
    <mergeCell ref="AN95:AO95"/>
    <mergeCell ref="A96:L96"/>
    <mergeCell ref="M96:S96"/>
    <mergeCell ref="T96:U96"/>
    <mergeCell ref="V96:AM96"/>
    <mergeCell ref="AN96:AO96"/>
    <mergeCell ref="A93:L93"/>
    <mergeCell ref="M93:S93"/>
    <mergeCell ref="T93:U93"/>
    <mergeCell ref="V93:AL93"/>
    <mergeCell ref="AN93:AO93"/>
    <mergeCell ref="A94:L94"/>
    <mergeCell ref="M94:S94"/>
    <mergeCell ref="T94:U94"/>
    <mergeCell ref="V94:AM94"/>
    <mergeCell ref="AN94:AO94"/>
    <mergeCell ref="A91:T91"/>
    <mergeCell ref="U91:Z91"/>
    <mergeCell ref="AA91:AF91"/>
    <mergeCell ref="AG91:AN91"/>
    <mergeCell ref="A92:AM92"/>
    <mergeCell ref="AN92:AO92"/>
    <mergeCell ref="A89:T89"/>
    <mergeCell ref="U89:Z89"/>
    <mergeCell ref="AA89:AF89"/>
    <mergeCell ref="AG89:AN89"/>
    <mergeCell ref="A90:T90"/>
    <mergeCell ref="U90:Z90"/>
    <mergeCell ref="AA90:AF90"/>
    <mergeCell ref="AG90:AN90"/>
    <mergeCell ref="A87:T87"/>
    <mergeCell ref="U87:Z87"/>
    <mergeCell ref="AA87:AF87"/>
    <mergeCell ref="AG87:AN87"/>
    <mergeCell ref="A88:T88"/>
    <mergeCell ref="U88:Z88"/>
    <mergeCell ref="AA88:AF88"/>
    <mergeCell ref="AG88:AN88"/>
    <mergeCell ref="A85:T85"/>
    <mergeCell ref="U85:Z85"/>
    <mergeCell ref="AA85:AF85"/>
    <mergeCell ref="AG85:AN85"/>
    <mergeCell ref="A86:T86"/>
    <mergeCell ref="U86:Z86"/>
    <mergeCell ref="AA86:AF86"/>
    <mergeCell ref="AG86:AN86"/>
    <mergeCell ref="A83:T83"/>
    <mergeCell ref="U83:Z83"/>
    <mergeCell ref="AA83:AF83"/>
    <mergeCell ref="AG83:AN83"/>
    <mergeCell ref="A84:T84"/>
    <mergeCell ref="U84:Z84"/>
    <mergeCell ref="AA84:AF84"/>
    <mergeCell ref="AG84:AN84"/>
    <mergeCell ref="A81:T81"/>
    <mergeCell ref="U81:Z81"/>
    <mergeCell ref="AA81:AF81"/>
    <mergeCell ref="AG81:AN81"/>
    <mergeCell ref="A82:T82"/>
    <mergeCell ref="U82:Z82"/>
    <mergeCell ref="AA82:AF82"/>
    <mergeCell ref="AG82:AN82"/>
    <mergeCell ref="A79:T79"/>
    <mergeCell ref="U79:Z79"/>
    <mergeCell ref="AA79:AF79"/>
    <mergeCell ref="AG79:AN79"/>
    <mergeCell ref="A80:T80"/>
    <mergeCell ref="U80:Z80"/>
    <mergeCell ref="AA80:AF80"/>
    <mergeCell ref="AG80:AN80"/>
    <mergeCell ref="A76:AN76"/>
    <mergeCell ref="A77:T77"/>
    <mergeCell ref="U77:Z77"/>
    <mergeCell ref="AA77:AF77"/>
    <mergeCell ref="AG77:AN77"/>
    <mergeCell ref="A78:T78"/>
    <mergeCell ref="U78:Z78"/>
    <mergeCell ref="AA78:AF78"/>
    <mergeCell ref="AG78:AN78"/>
    <mergeCell ref="A75:E75"/>
    <mergeCell ref="F75:O75"/>
    <mergeCell ref="P75:V75"/>
    <mergeCell ref="W75:AC75"/>
    <mergeCell ref="AD75:AI75"/>
    <mergeCell ref="AJ75:AR75"/>
    <mergeCell ref="A74:E74"/>
    <mergeCell ref="F74:O74"/>
    <mergeCell ref="P74:V74"/>
    <mergeCell ref="W74:AC74"/>
    <mergeCell ref="AD74:AI74"/>
    <mergeCell ref="AJ74:AR74"/>
    <mergeCell ref="A73:E73"/>
    <mergeCell ref="F73:O73"/>
    <mergeCell ref="P73:V73"/>
    <mergeCell ref="W73:AC73"/>
    <mergeCell ref="AD73:AI73"/>
    <mergeCell ref="AJ73:AR73"/>
    <mergeCell ref="A72:E72"/>
    <mergeCell ref="F72:O72"/>
    <mergeCell ref="P72:V72"/>
    <mergeCell ref="W72:AC72"/>
    <mergeCell ref="AD72:AI72"/>
    <mergeCell ref="AJ72:AR72"/>
    <mergeCell ref="A69:E69"/>
    <mergeCell ref="F69:O69"/>
    <mergeCell ref="P69:V69"/>
    <mergeCell ref="W69:AC69"/>
    <mergeCell ref="AD69:AI69"/>
    <mergeCell ref="AJ69:AR69"/>
    <mergeCell ref="A71:E71"/>
    <mergeCell ref="F71:O71"/>
    <mergeCell ref="P71:V71"/>
    <mergeCell ref="W71:AC71"/>
    <mergeCell ref="AD71:AI71"/>
    <mergeCell ref="AJ71:AR71"/>
    <mergeCell ref="A70:E70"/>
    <mergeCell ref="F70:O70"/>
    <mergeCell ref="P70:V70"/>
    <mergeCell ref="W70:AC70"/>
    <mergeCell ref="AD70:AI70"/>
    <mergeCell ref="AJ70:AR70"/>
    <mergeCell ref="I65:M65"/>
    <mergeCell ref="F66:H66"/>
    <mergeCell ref="J66:M66"/>
    <mergeCell ref="F67:I67"/>
    <mergeCell ref="J67:N67"/>
    <mergeCell ref="A68:E68"/>
    <mergeCell ref="F68:O68"/>
    <mergeCell ref="A62:AR62"/>
    <mergeCell ref="A63:E67"/>
    <mergeCell ref="F63:O63"/>
    <mergeCell ref="P63:V67"/>
    <mergeCell ref="W63:AC67"/>
    <mergeCell ref="AD63:AI67"/>
    <mergeCell ref="AJ63:AR67"/>
    <mergeCell ref="F64:N64"/>
    <mergeCell ref="O64:O67"/>
    <mergeCell ref="F65:H65"/>
    <mergeCell ref="P68:V68"/>
    <mergeCell ref="W68:AC68"/>
    <mergeCell ref="AD68:AI68"/>
    <mergeCell ref="AJ68:AR68"/>
    <mergeCell ref="A61:F61"/>
    <mergeCell ref="G61:O61"/>
    <mergeCell ref="P61:Y61"/>
    <mergeCell ref="Z61:AH61"/>
    <mergeCell ref="AI61:AJ61"/>
    <mergeCell ref="AK61:AR61"/>
    <mergeCell ref="A60:F60"/>
    <mergeCell ref="G60:O60"/>
    <mergeCell ref="P60:Y60"/>
    <mergeCell ref="Z60:AH60"/>
    <mergeCell ref="AI60:AJ60"/>
    <mergeCell ref="AK60:AR60"/>
    <mergeCell ref="A59:F59"/>
    <mergeCell ref="G59:O59"/>
    <mergeCell ref="P59:Y59"/>
    <mergeCell ref="Z59:AH59"/>
    <mergeCell ref="AI59:AJ59"/>
    <mergeCell ref="AK59:AR59"/>
    <mergeCell ref="A58:F58"/>
    <mergeCell ref="G58:O58"/>
    <mergeCell ref="P58:Y58"/>
    <mergeCell ref="Z58:AH58"/>
    <mergeCell ref="AI58:AJ58"/>
    <mergeCell ref="AK58:AR58"/>
    <mergeCell ref="A57:F57"/>
    <mergeCell ref="G57:O57"/>
    <mergeCell ref="P57:Y57"/>
    <mergeCell ref="Z57:AH57"/>
    <mergeCell ref="AI57:AJ57"/>
    <mergeCell ref="AK57:AR57"/>
    <mergeCell ref="A56:F56"/>
    <mergeCell ref="G56:O56"/>
    <mergeCell ref="P56:Y56"/>
    <mergeCell ref="Z56:AH56"/>
    <mergeCell ref="AI56:AJ56"/>
    <mergeCell ref="AK56:AR56"/>
    <mergeCell ref="A55:F55"/>
    <mergeCell ref="G55:O55"/>
    <mergeCell ref="P55:Y55"/>
    <mergeCell ref="Z55:AH55"/>
    <mergeCell ref="AI55:AJ55"/>
    <mergeCell ref="AK55:AR55"/>
    <mergeCell ref="A53:AR53"/>
    <mergeCell ref="A54:F54"/>
    <mergeCell ref="G54:O54"/>
    <mergeCell ref="P54:Y54"/>
    <mergeCell ref="Z54:AH54"/>
    <mergeCell ref="AI54:AJ54"/>
    <mergeCell ref="AK54:AR54"/>
    <mergeCell ref="A52:D52"/>
    <mergeCell ref="E52:N52"/>
    <mergeCell ref="O52:U52"/>
    <mergeCell ref="V52:AB52"/>
    <mergeCell ref="AC52:AI52"/>
    <mergeCell ref="AJ52:AP52"/>
    <mergeCell ref="A51:D51"/>
    <mergeCell ref="E51:N51"/>
    <mergeCell ref="O51:U51"/>
    <mergeCell ref="V51:AB51"/>
    <mergeCell ref="AC51:AI51"/>
    <mergeCell ref="AJ51:AP51"/>
    <mergeCell ref="A50:D50"/>
    <mergeCell ref="E50:N50"/>
    <mergeCell ref="O50:U50"/>
    <mergeCell ref="V50:AB50"/>
    <mergeCell ref="AC50:AI50"/>
    <mergeCell ref="AJ50:AP50"/>
    <mergeCell ref="A49:D49"/>
    <mergeCell ref="E49:N49"/>
    <mergeCell ref="O49:U49"/>
    <mergeCell ref="V49:AB49"/>
    <mergeCell ref="AC49:AI49"/>
    <mergeCell ref="AJ49:AP49"/>
    <mergeCell ref="A48:D48"/>
    <mergeCell ref="E48:N48"/>
    <mergeCell ref="O48:U48"/>
    <mergeCell ref="V48:AB48"/>
    <mergeCell ref="AC48:AI48"/>
    <mergeCell ref="AJ48:AP48"/>
    <mergeCell ref="A47:D47"/>
    <mergeCell ref="E47:N47"/>
    <mergeCell ref="O47:U47"/>
    <mergeCell ref="V47:AB47"/>
    <mergeCell ref="AC47:AI47"/>
    <mergeCell ref="AJ47:AP47"/>
    <mergeCell ref="A46:D46"/>
    <mergeCell ref="E46:N46"/>
    <mergeCell ref="O46:U46"/>
    <mergeCell ref="V46:AB46"/>
    <mergeCell ref="AC46:AI46"/>
    <mergeCell ref="AJ46:AP46"/>
    <mergeCell ref="A45:D45"/>
    <mergeCell ref="E45:N45"/>
    <mergeCell ref="O45:U45"/>
    <mergeCell ref="V45:AB45"/>
    <mergeCell ref="AC45:AI45"/>
    <mergeCell ref="AJ45:AP45"/>
    <mergeCell ref="A44:D44"/>
    <mergeCell ref="E44:N44"/>
    <mergeCell ref="O44:U44"/>
    <mergeCell ref="V44:AB44"/>
    <mergeCell ref="AC44:AI44"/>
    <mergeCell ref="AJ44:AP44"/>
    <mergeCell ref="A42:AP42"/>
    <mergeCell ref="A43:D43"/>
    <mergeCell ref="E43:N43"/>
    <mergeCell ref="O43:U43"/>
    <mergeCell ref="V43:AB43"/>
    <mergeCell ref="AC43:AI43"/>
    <mergeCell ref="AJ43:AP43"/>
    <mergeCell ref="A39:G39"/>
    <mergeCell ref="H39:R39"/>
    <mergeCell ref="S39:AE39"/>
    <mergeCell ref="AF39:AR39"/>
    <mergeCell ref="A40:AS40"/>
    <mergeCell ref="B41:G41"/>
    <mergeCell ref="H41:Q41"/>
    <mergeCell ref="R41:AA41"/>
    <mergeCell ref="AB41:AG41"/>
    <mergeCell ref="AH41:AR41"/>
    <mergeCell ref="A37:G37"/>
    <mergeCell ref="H37:R37"/>
    <mergeCell ref="S37:AE37"/>
    <mergeCell ref="AF37:AR37"/>
    <mergeCell ref="A38:G38"/>
    <mergeCell ref="H38:R38"/>
    <mergeCell ref="S38:AE38"/>
    <mergeCell ref="AF38:AR38"/>
    <mergeCell ref="A35:G35"/>
    <mergeCell ref="H35:R35"/>
    <mergeCell ref="S35:AE35"/>
    <mergeCell ref="AF35:AR35"/>
    <mergeCell ref="A36:G36"/>
    <mergeCell ref="H36:R36"/>
    <mergeCell ref="S36:AE36"/>
    <mergeCell ref="AF36:AR36"/>
    <mergeCell ref="A33:G33"/>
    <mergeCell ref="H33:R33"/>
    <mergeCell ref="S33:AE33"/>
    <mergeCell ref="AF33:AR33"/>
    <mergeCell ref="A34:G34"/>
    <mergeCell ref="H34:R34"/>
    <mergeCell ref="S34:AE34"/>
    <mergeCell ref="AF34:AR34"/>
    <mergeCell ref="AH30:AK30"/>
    <mergeCell ref="AL30:AR30"/>
    <mergeCell ref="A31:AR31"/>
    <mergeCell ref="A32:G32"/>
    <mergeCell ref="H32:R32"/>
    <mergeCell ref="S32:AE32"/>
    <mergeCell ref="AF32:AR32"/>
    <mergeCell ref="B30:F30"/>
    <mergeCell ref="H30:P30"/>
    <mergeCell ref="S30:X30"/>
    <mergeCell ref="Y30:AA30"/>
    <mergeCell ref="AB30:AD30"/>
    <mergeCell ref="AF30:AG30"/>
    <mergeCell ref="B29:F29"/>
    <mergeCell ref="G29:P29"/>
    <mergeCell ref="Q29:X29"/>
    <mergeCell ref="Y29:AD29"/>
    <mergeCell ref="AE29:AK29"/>
    <mergeCell ref="AL29:AR29"/>
    <mergeCell ref="B28:F28"/>
    <mergeCell ref="G28:P28"/>
    <mergeCell ref="Q28:X28"/>
    <mergeCell ref="Y28:AD28"/>
    <mergeCell ref="AE28:AK28"/>
    <mergeCell ref="AL28:AR28"/>
    <mergeCell ref="A27:E27"/>
    <mergeCell ref="F27:O27"/>
    <mergeCell ref="P27:W27"/>
    <mergeCell ref="X27:AC27"/>
    <mergeCell ref="AD27:AJ27"/>
    <mergeCell ref="AK27:AQ27"/>
    <mergeCell ref="A26:E26"/>
    <mergeCell ref="F26:O26"/>
    <mergeCell ref="P26:W26"/>
    <mergeCell ref="X26:AC26"/>
    <mergeCell ref="AD26:AJ26"/>
    <mergeCell ref="AK26:AQ26"/>
    <mergeCell ref="A25:E25"/>
    <mergeCell ref="F25:O25"/>
    <mergeCell ref="P25:W25"/>
    <mergeCell ref="X25:AC25"/>
    <mergeCell ref="AD25:AJ25"/>
    <mergeCell ref="AK25:AQ25"/>
    <mergeCell ref="A24:E24"/>
    <mergeCell ref="F24:O24"/>
    <mergeCell ref="P24:W24"/>
    <mergeCell ref="X24:AC24"/>
    <mergeCell ref="AD24:AJ24"/>
    <mergeCell ref="AK24:AQ24"/>
    <mergeCell ref="A23:E23"/>
    <mergeCell ref="F23:O23"/>
    <mergeCell ref="P23:W23"/>
    <mergeCell ref="X23:AC23"/>
    <mergeCell ref="AD23:AJ23"/>
    <mergeCell ref="AK23:AQ23"/>
    <mergeCell ref="A22:E22"/>
    <mergeCell ref="F22:O22"/>
    <mergeCell ref="P22:W22"/>
    <mergeCell ref="X22:AC22"/>
    <mergeCell ref="AD22:AJ22"/>
    <mergeCell ref="AK22:AQ22"/>
    <mergeCell ref="A17:B17"/>
    <mergeCell ref="A18:C18"/>
    <mergeCell ref="A19:B19"/>
    <mergeCell ref="A20:AQ20"/>
    <mergeCell ref="A21:E21"/>
    <mergeCell ref="F21:O21"/>
    <mergeCell ref="P21:W21"/>
    <mergeCell ref="X21:AC21"/>
    <mergeCell ref="AD21:AJ21"/>
    <mergeCell ref="AK21:AQ21"/>
    <mergeCell ref="A15:E16"/>
    <mergeCell ref="F15:O15"/>
    <mergeCell ref="P15:V16"/>
    <mergeCell ref="W15:AC16"/>
    <mergeCell ref="AD15:AK16"/>
    <mergeCell ref="AL15:AR16"/>
    <mergeCell ref="F16:H16"/>
    <mergeCell ref="I16:K16"/>
    <mergeCell ref="L16:O16"/>
    <mergeCell ref="A14:E14"/>
    <mergeCell ref="F14:O14"/>
    <mergeCell ref="P14:V14"/>
    <mergeCell ref="W14:AC14"/>
    <mergeCell ref="AD14:AK14"/>
    <mergeCell ref="AL14:AR14"/>
    <mergeCell ref="A13:E13"/>
    <mergeCell ref="F13:O13"/>
    <mergeCell ref="P13:V13"/>
    <mergeCell ref="W13:AC13"/>
    <mergeCell ref="AD13:AK13"/>
    <mergeCell ref="AL13:AR13"/>
    <mergeCell ref="A12:E12"/>
    <mergeCell ref="F12:O12"/>
    <mergeCell ref="P12:V12"/>
    <mergeCell ref="W12:AC12"/>
    <mergeCell ref="AD12:AK12"/>
    <mergeCell ref="AL12:AR12"/>
    <mergeCell ref="AD9:AK10"/>
    <mergeCell ref="AL9:AR10"/>
    <mergeCell ref="F10:O10"/>
    <mergeCell ref="A11:E11"/>
    <mergeCell ref="F11:O11"/>
    <mergeCell ref="P11:V11"/>
    <mergeCell ref="W11:AC11"/>
    <mergeCell ref="AD11:AK11"/>
    <mergeCell ref="AL11:AR11"/>
    <mergeCell ref="A9:E10"/>
    <mergeCell ref="F9:H9"/>
    <mergeCell ref="I9:J9"/>
    <mergeCell ref="K9:O9"/>
    <mergeCell ref="P9:V10"/>
    <mergeCell ref="W9:AC10"/>
    <mergeCell ref="A5:AR5"/>
    <mergeCell ref="A6:E8"/>
    <mergeCell ref="F6:O6"/>
    <mergeCell ref="P6:V8"/>
    <mergeCell ref="W6:AC8"/>
    <mergeCell ref="AD6:AK8"/>
    <mergeCell ref="AL6:AR8"/>
    <mergeCell ref="G7:O7"/>
    <mergeCell ref="F8:O8"/>
    <mergeCell ref="A1:AS1"/>
    <mergeCell ref="A2:AR2"/>
    <mergeCell ref="A3:AR3"/>
    <mergeCell ref="A4:E4"/>
    <mergeCell ref="F4:O4"/>
    <mergeCell ref="P4:V4"/>
    <mergeCell ref="W4:AC4"/>
    <mergeCell ref="AD4:AK4"/>
    <mergeCell ref="AL4:AR4"/>
  </mergeCells>
  <hyperlinks>
    <hyperlink ref="A2" r:id="rId1" display="mailto:healthpromotion@specialolympics.org" xr:uid="{65B1D7A8-25CF-4933-A1DD-BCA404DD6333}"/>
    <hyperlink ref="AD6" r:id="rId2" display="https://resources.specialolympics.org/Taxonomy/Health/Health_Promotion_INT.aspx" xr:uid="{494C731C-D4FE-442E-B6DE-9DC3E4D2820E}"/>
    <hyperlink ref="A20" r:id="rId3" display="mailto:ppurcell@specialolympics.org" xr:uid="{CBF386AC-6838-43D7-86E0-5BA2B4C888CE}"/>
    <hyperlink ref="AD22" r:id="rId4" display="https://us.secashop.com/products/flat-scales/seca-869/8691321004" xr:uid="{479E56A7-5D62-4B57-B9F4-F859B27D146A}"/>
    <hyperlink ref="AD23" r:id="rId5" display="mailto:healthpromotion@specialolympics.org" xr:uid="{97242549-E07E-4A39-8549-475546B928EE}"/>
    <hyperlink ref="AD24" r:id="rId6" display="mailto:healthpromotion@specialolympics.org" xr:uid="{4203B54C-2FD8-4CF2-8925-4BD3907DEF66}"/>
    <hyperlink ref="P27" r:id="rId7" display="mailto:healthpromotion@specialolympics.org" xr:uid="{36119DD4-873C-4EBD-9015-FB4B1A00D080}"/>
    <hyperlink ref="AD27" r:id="rId8" display="https://resources.specialolympics.org/Taxonomy/Health/Health_Promotion_INT.aspx" xr:uid="{1E12DF2C-971B-4E3A-94CC-371D48BCF90E}"/>
    <hyperlink ref="A42" r:id="rId9" display="mailto:healthpromotion@specialolympics.org" xr:uid="{A49E3A32-F3C6-456D-9D9F-54C305DFB95F}"/>
    <hyperlink ref="AC43" r:id="rId10" display="https://resources.specialolympics.org/Taxonomy/Health/Health_Promotion_INT.aspx" xr:uid="{FF55CD9A-1A5B-4E68-8493-77DE19886F74}"/>
    <hyperlink ref="AC44" r:id="rId11" display="mailto:healthpromotion@specialolympics.org" xr:uid="{748A592D-36F6-4D3B-89B7-E058993F968D}"/>
    <hyperlink ref="AC45" r:id="rId12" display="http://www.enasco.com/product/WA29168HR" xr:uid="{27CF5EBE-F06A-4826-AFCD-D8A20570A600}"/>
    <hyperlink ref="AC46" r:id="rId13" display="http://www.healthedco.com/index.php/skeleton-floor-puzzle.html" xr:uid="{526C8ABA-1FF2-422A-96F8-6C91688E5D09}"/>
    <hyperlink ref="AC47" r:id="rId14" display="https://www.amazon.com/Trumpette-Inflatable-Bouncy-Rubber-Hopper/dp/B001FWY1H0/ref%3Dbr_lf_m_tpyfpuc45xmf5pb_ttl?_encoding=UTF8&amp;amp%3Bs=baby-products&amp;amp%3Bth=1" xr:uid="{32F48616-A061-4CF4-B28F-F3495B6BE647}"/>
    <hyperlink ref="AC48" r:id="rId15" display="http://www.healthedco.com/index.php/skeleton-floor-puzzle.html" xr:uid="{3D7B522C-57F8-47BE-B052-99688198703E}"/>
    <hyperlink ref="AC49" r:id="rId16" display="http://www.healthedco.com/index.php/loss-of-a-bone-easel-display.html" xr:uid="{ED617C9C-20AA-4B7C-B888-2B6D9B064649}"/>
    <hyperlink ref="AC50" r:id="rId17" display="mailto:healthpromotion@specialolympics.org" xr:uid="{A5A04EF2-F29C-4BCC-A713-8E6A7D8ECB27}"/>
    <hyperlink ref="AC51" r:id="rId18" display="https://www.amazon.com/Carlisle-LD250N03-Cateraide-Insulated-Dispenser/dp/B00BUTXMI2/ref%3Dasc_df_B00BUTXMI2/?tag=hyprod-20&amp;amp%3BlinkCode=df0&amp;amp%3Bhvadid=167130986292&amp;amp%3Bhvpos=1o1&amp;amp%3Bhvnetw=g&amp;amp%3Bhvrand=3521605742161909528&amp;amp%3Bhvpone&amp;amp%3Bhvptwo&amp;amp%3Bhvqmt&amp;amp%3Bhvdev=c&amp;amp%3Bhvdvcmdl&amp;amp%3Bhvlocint&amp;amp%3Bhvlocphy=9007533&amp;amp%3Bhvtargid=pla-309432888458&amp;amp%3Bpsc=1" xr:uid="{4AE00E85-9C11-4F4B-8A6B-E1AB64A2A7E7}"/>
    <hyperlink ref="AI57" r:id="rId19" display="https://app.smartsheet.com/b/form/b52c0db354ef46d8be113dd691ef792b" xr:uid="{D6D1318A-AD6C-4E30-9656-AAD4FDBB3CC2}"/>
    <hyperlink ref="AI58" r:id="rId20" display="https://app.smartsheet.com/b/form/b52c0db354ef46d8be113dd691ef792b" xr:uid="{CE1595C4-288A-4E09-84BF-800AFB557EA8}"/>
    <hyperlink ref="AD63" r:id="rId21" display="mailto:ppurcell@specialolympics.org" xr:uid="{C860AB14-DF89-4EC2-8C56-73D067865D91}"/>
    <hyperlink ref="AD70" r:id="rId22" display="http://www.amazon.com/" xr:uid="{D584DE88-78DF-433C-80A3-C512EACA31CB}"/>
    <hyperlink ref="A76" r:id="rId23" display="https://www.grantrequest.com/Login.aspx?ReturnUrl=%2fapplication.aspx%3fSA%3dSNA%26FID%3d35013%26sid%3d6096&amp;SA=SNA&amp;FID=35013&amp;sid=6096" xr:uid="{D20A5401-3BF0-43E3-93F3-8F2D102D3385}"/>
    <hyperlink ref="A92" r:id="rId24" display="https://www.grantrequest.com/Login.aspx?ReturnUrl=%2fapplication.aspx%3fSA%3dSNA%26FID%3d35013%26sid%3d6096&amp;SA=SNA&amp;FID=35013&amp;sid=6096" xr:uid="{C46C3B4A-EEE5-4911-A611-5AD64F2A395C}"/>
    <hyperlink ref="AD6:AK8" r:id="rId25" location="health-promotion" display="https://resources.specialolympics.org/marketing-and-communications/special-olympics-brand/health-branding-graphics/health-promotion-graphics#health-promotion" xr:uid="{BF018CC3-9771-4DD5-BABD-CBF0C41DB7A9}"/>
    <hyperlink ref="AD9:AK10" r:id="rId26" display="Clinical Directors Manual" xr:uid="{2BB628C4-5C0F-4A8C-8EF1-E815D3474FD4}"/>
    <hyperlink ref="AD11:AK11" r:id="rId27" display="Oral Health Screening Fact Sheets" xr:uid="{2BD7973C-E3B7-48C2-9464-46AC3EAA51F7}"/>
    <hyperlink ref="AD13:AK13" r:id="rId28" display="HAS Screening" xr:uid="{77663F36-E02E-4E02-90F6-018E9FA07BE2}"/>
    <hyperlink ref="AD14:AK14" r:id="rId29" display="Tablet Trouble Shooting " xr:uid="{7112AE03-5E3F-4631-8144-CEF6DD1ED482}"/>
    <hyperlink ref="AD15:AK16" r:id="rId30" display="Wifi Tablet Specifics" xr:uid="{6DCA9377-0438-45F6-91D3-D0FCF17F174D}"/>
    <hyperlink ref="AD9:AK10" r:id="rId31" display="Clinical Directors Manual" xr:uid="{7E95DA1B-37F8-48D6-8A4C-45AF629507DE}"/>
  </hyperlinks>
  <pageMargins left="0.7" right="0.7" top="0.75" bottom="0.75" header="0.3" footer="0.3"/>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FUNFitness</vt:lpstr>
      <vt:lpstr>Pediatrics</vt:lpstr>
      <vt:lpstr>Special Smiles C</vt:lpstr>
      <vt:lpstr>Opening Eyes</vt:lpstr>
      <vt:lpstr>Strong Minds</vt:lpstr>
      <vt:lpstr>Healthy Hearing</vt:lpstr>
      <vt:lpstr>Fit Feet</vt:lpstr>
      <vt:lpstr>Health Promotion</vt:lpstr>
      <vt:lpstr>Special Smiles 23</vt:lpstr>
      <vt:lpstr>Special Smiles</vt:lpstr>
      <vt:lpstr>'Opening Eyes'!_Hlk132377994</vt:lpstr>
      <vt:lpstr>'Opening Eyes'!_Hlk132793711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sstein@specialolympics.org</dc:creator>
  <cp:keywords/>
  <dc:description/>
  <cp:lastModifiedBy>Sally Stein</cp:lastModifiedBy>
  <cp:revision/>
  <dcterms:created xsi:type="dcterms:W3CDTF">2022-10-04T16:11:09Z</dcterms:created>
  <dcterms:modified xsi:type="dcterms:W3CDTF">2025-11-13T22:24:04Z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2022-05-24T00:00:00Z</vt:filetime>
  </property>
  <property fmtid="{D5CDD505-2E9C-101B-9397-08002B2CF9AE}" pid="3" name="Creator">
    <vt:lpwstr>Acrobat PDFMaker 22 for Word</vt:lpwstr>
  </property>
  <property fmtid="{D5CDD505-2E9C-101B-9397-08002B2CF9AE}" pid="4" name="LastSaved">
    <vt:filetime>2022-10-04T00:00:00Z</vt:filetime>
  </property>
  <property fmtid="{D5CDD505-2E9C-101B-9397-08002B2CF9AE}" pid="5" name="Producer">
    <vt:lpwstr>Adobe PDF Library 22.1.149</vt:lpwstr>
  </property>
  <property fmtid="{D5CDD505-2E9C-101B-9397-08002B2CF9AE}" pid="6" name="SourceModified">
    <vt:lpwstr>D:20220524185633</vt:lpwstr>
  </property>
</Properties>
</file>